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regeringskansliet.se\Userdata\MLN0830A\Desktop\"/>
    </mc:Choice>
  </mc:AlternateContent>
  <bookViews>
    <workbookView xWindow="0" yWindow="0" windowWidth="25200" windowHeight="11160" tabRatio="500" firstSheet="10" activeTab="12"/>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Sheet1" sheetId="16" r:id="rId7"/>
    <sheet name="Reducing management costs" sheetId="4" r:id="rId8"/>
    <sheet name="Needs assessments" sheetId="5" r:id="rId9"/>
    <sheet name="Participation revolution" sheetId="6" r:id="rId10"/>
    <sheet name="Enhanced quality funding" sheetId="7" r:id="rId11"/>
    <sheet name="Harmonized reporting" sheetId="9" r:id="rId12"/>
    <sheet name="Humanitarian-development nexus" sheetId="10" r:id="rId13"/>
    <sheet name="Sheet2" sheetId="15" r:id="rId14"/>
  </sheets>
  <calcPr calcId="171027"/>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27" i="13" l="1"/>
  <c r="K33" i="13" s="1"/>
  <c r="K32" i="13" l="1"/>
</calcChain>
</file>

<file path=xl/sharedStrings.xml><?xml version="1.0" encoding="utf-8"?>
<sst xmlns="http://schemas.openxmlformats.org/spreadsheetml/2006/main" count="445" uniqueCount="297">
  <si>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</si>
  <si>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</si>
  <si>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</si>
  <si>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</si>
  <si>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</si>
  <si>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</si>
  <si>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</si>
  <si>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</si>
  <si>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</si>
  <si>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</si>
  <si>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</si>
  <si>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</si>
  <si>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</si>
  <si>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 xml:space="preserve">5.2. Coordinate and streamline data collection to ensure compatability,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</si>
  <si>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</si>
  <si>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</si>
  <si>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</si>
  <si>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</si>
  <si>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</si>
  <si>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</si>
  <si>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</si>
  <si>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</si>
  <si>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</si>
  <si>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5.3.b. Signatories jointly decide on assumptions and analytical methodsused for making projections and estimates.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</si>
  <si>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</si>
  <si>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</si>
  <si>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</si>
  <si>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</si>
  <si>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</si>
  <si>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</si>
  <si>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</si>
  <si>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</si>
  <si>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</si>
  <si>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</si>
  <si>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</si>
  <si>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</si>
  <si>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</si>
  <si>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</si>
  <si>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</si>
  <si>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</si>
  <si>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</si>
  <si>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</si>
  <si>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</si>
  <si>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</si>
  <si>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</si>
  <si>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</si>
  <si>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</si>
  <si>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</si>
  <si>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</si>
  <si>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</si>
  <si>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</si>
  <si>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</si>
  <si>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</si>
  <si>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</si>
  <si>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</si>
  <si>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</si>
  <si>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</si>
  <si>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</si>
  <si>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</si>
  <si>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</si>
  <si>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</si>
  <si>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</si>
  <si>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</si>
  <si>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</si>
  <si>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</si>
  <si>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</si>
  <si>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</si>
  <si>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</si>
  <si>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</si>
  <si>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</si>
  <si>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</si>
  <si>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</si>
  <si>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</si>
  <si>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</si>
  <si>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</si>
  <si>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</si>
  <si>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</si>
  <si>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</si>
  <si>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</si>
  <si>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</si>
  <si>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</si>
  <si>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</si>
  <si>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</si>
  <si>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</si>
  <si>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</si>
  <si>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</si>
  <si>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</si>
  <si>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</si>
  <si>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</si>
  <si>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</si>
  <si>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</si>
  <si>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</si>
  <si>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</si>
  <si>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</si>
  <si>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</si>
  <si>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</si>
  <si>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</si>
  <si>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</si>
  <si>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</si>
  <si>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</si>
  <si>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</si>
  <si>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</si>
  <si>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</si>
  <si>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</si>
  <si>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</si>
  <si>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</si>
  <si>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</si>
  <si>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</si>
  <si>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</si>
  <si>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</si>
  <si>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</si>
  <si>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</si>
  <si>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</si>
  <si>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</si>
  <si>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</si>
  <si>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</si>
  <si>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</si>
  <si>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</si>
  <si>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</si>
  <si>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</si>
  <si>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</si>
  <si>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</si>
  <si>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</si>
  <si>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</si>
  <si>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</si>
  <si>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</si>
  <si>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</si>
  <si>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</si>
  <si>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</si>
  <si>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</si>
  <si>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</si>
  <si>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 xml:space="preserve">Not applicable </t>
  </si>
  <si>
    <t xml:space="preserve">Sweden is an active member in the pilot on harmonized reporting.
Sweden has also worked together with the work stream on identifying ways forward for program based reporting.  </t>
  </si>
  <si>
    <t>All three countries</t>
  </si>
  <si>
    <t xml:space="preserve">In 2018, Sida increased the possibility for INGO partners to receive unearmarked funding, as two strategic partners (IRC, ACF) began to implement with the program based approach (previously only one INGO partner, NRC, was using this approach). </t>
  </si>
  <si>
    <t xml:space="preserve">For ACF this meant that 20% of their 200 000 000 SEK allocation in 2018 was not earmarked. </t>
  </si>
  <si>
    <t xml:space="preserve">ACF implemented with the PBA in Bangladesh, Etiopien, Myanmar, Somalia and Syrien. 
</t>
  </si>
  <si>
    <t>n/a</t>
  </si>
  <si>
    <t>Sweden promotes an integrated gender approach, where the needs and vulnerabilities of women, men, girls, and boys are assessed in each context, including as part of the Humanitarian Programme Cycle. Sida reviews partners’ gender policies and individual projects/programmes to ensure gender sensitive programming. Sida requires its partners to apply the IASC Gender Markers (now GAM), and supports GenCap in further developing them.</t>
  </si>
  <si>
    <t>Sweden finds that a key good practice for good humanitarian donorship is to give priority to programmes/projects within the HRPs in order to support coordinated needs assessments, analysis and response plans.</t>
  </si>
  <si>
    <t xml:space="preserve">The process results in finalised crisis portfolios mid-december each year. Ensuring early disbursement of funds is a key priority. The level of disbursement has increased from 3.8% (by March 2014), to 22% (March 2015), 54% (March 2016) and 75% (March 2018), which is highly appreciated by the humanitarian community and a characteristic of Swedish humanitarian assistance globally. </t>
  </si>
  <si>
    <t xml:space="preserve">Annual reports for pilot participating partners in the three pilot countries for 2017 have been reported using the template.
Reporting for program based funding continues to be accepted based on partners' own reporting structure. 
For UN funding annual reports and UNBOA audits are accepted as yearly reporting, hence relying on UN organizations internal systems. </t>
  </si>
  <si>
    <t xml:space="preserve">Conducted a two-day meeting with  strategic partners to enhance their capacity to assess optimal aid modality. Updated NGO- and RRM guidelines for more effective dialogue and reporting of choice of most optimal modality.
Sweden has funded cash-based assistance through annual allocations and programme support, as well as core support to UN agencies and ICRC, by providing flexible funding.
 </t>
  </si>
  <si>
    <t xml:space="preserve">
For example: CashCap published an independent review of their support to Bangladesh where they established a coordination platform and inclusion of CBI in initial assessment and response analysis.
AAH was able to respond with cash in Bangladesh, Ethiopia, Somalia and Syria. NRC was able to respond with cash in Jordan and DRC. IRC was able to respond with cash in CAR, Cameroon and Nigeria</t>
  </si>
  <si>
    <t>Sweden has participated in donor coordination, methods and policy discussions on cash in various fora, including Good Humanitarian Donorship (GHD), Counting cash, terminology, outcome indicators. 
Sida’s funding to CaLP and IRC has contributed to developing guidelines and standards.</t>
  </si>
  <si>
    <t xml:space="preserve">Sweden has partaken in joint donor meetings to discuss investments in new delivery models and increase donor cash coordination, effectiveness and efficiency. 
Support to NRC Cash Cap has contributed to enhance coordination of cash.
Updated NGO and RRM-guidelines that includes coordination, M&amp;E requirements. 
</t>
  </si>
  <si>
    <t xml:space="preserve">Sida has experienced a more efficient application and reporting process with less ambiguity and need for clarifications between Sida and partners. </t>
  </si>
  <si>
    <t xml:space="preserve">Sida has updated the general guidelines for NGO-partners. By clarifying Sida’s minimum requirements, one of the goals was to minimise partners’ management costs related to Sida’s already very flexible application and reporting formats. </t>
  </si>
  <si>
    <t xml:space="preserve">No country level reporting  concerning this action has been directly reported. Sida will during 2019 aim to identify possible country level outcomes.  </t>
  </si>
  <si>
    <t xml:space="preserve">Sida has increased its programme based support which reduces partners management costs by simplifying reporting and simulaniously </t>
  </si>
  <si>
    <t xml:space="preserve">Sida receive more comprehensive country level reporting in which overall country level management costs can be assessed.  </t>
  </si>
  <si>
    <t>In line with Sweden's humanitarian strategy, Sida has promoted and funded efforts to support the standardization of community engagement and participation. 
Sida has updated its NGO Guidelines (for partnership and financing) and requests partners to detail how they will engage with affected populations.</t>
  </si>
  <si>
    <t>The CHSA/GTS project in Chad has contributed to practically integrating AAP in the 2018 Chad Humanitarian Response Plan (HRP) and soon the 2019 Chad Humanitarian Needs Overview (HNO) by including perceptual indicators that specifically reference and track the views of affected people.</t>
  </si>
  <si>
    <t xml:space="preserve">Sida systems and guidelines underscore gender as an important cross-cutting issues. Therefore Sida has as a part of harmonized reporting been clear that partners must ensure that considerations on gender are included in the report. </t>
  </si>
  <si>
    <t>How many partners included gender reporting although they used the 8+3 reporting template?</t>
  </si>
  <si>
    <t>While Sida are expecting our partners to register their projects to FTS we have also expressed our availability to assist them and guiding them in that specific process. As per March 2019 we have received a guidance request from one of the organizations.
Sweden publishes news of initial allocations at the start of the year</t>
  </si>
  <si>
    <t xml:space="preserve">To be followed-up during 2019. 
Humanitarian crises analysis of each context is published, with information on financing. </t>
  </si>
  <si>
    <t xml:space="preserve">Continued dialogue and heightened expectations of reporting with intention to fortify transparancy and traceability and strengthen the information on decision-making - to be followed-up during 2019. </t>
  </si>
  <si>
    <t xml:space="preserve">Sida has a documented track record of partners' response and aid modality selection for dialogue on/towards improved capacities. 
Sida helped strengthen the HRP process in terms of aid modality selection. </t>
  </si>
  <si>
    <r>
      <rPr>
        <sz val="12"/>
        <rFont val="Calibri"/>
        <family val="2"/>
        <scheme val="minor"/>
      </rPr>
      <t xml:space="preserve">Sida Partners strengthened in their capacity to conduct response and selection of most optimal aid modality. </t>
    </r>
    <r>
      <rPr>
        <sz val="12"/>
        <color rgb="FFFF0000"/>
        <rFont val="Calibri"/>
        <family val="2"/>
        <charset val="128"/>
        <scheme val="minor"/>
      </rPr>
      <t xml:space="preserve">
</t>
    </r>
    <r>
      <rPr>
        <sz val="12"/>
        <rFont val="Calibri"/>
        <family val="2"/>
        <scheme val="minor"/>
      </rPr>
      <t xml:space="preserve">
Strategic partners enabled to choose the optimal aid modality and increase use of cash programming. </t>
    </r>
  </si>
  <si>
    <t xml:space="preserve">Sida provided funding against proposals to country programmes that include cash or voucher assistence in 25 contexts: Afghanistan, Bangladesh, Cameroon, Central African Republic, DRC, Eritrea, Ethiopia, Iran, Iraq, Jordan, Kenya, Lebanon, Mali, Niger, Nigeria, Palestine, Pakistan, Philippines, Somalia, South Sudan, Syria, Chad, Uganda, Ukraine and Yemen. Ethiopia has the most amount of implemented cash programmes funded by Sida (six). </t>
  </si>
  <si>
    <t xml:space="preserve">All Swedish funding proposals regardless of aid modality need a gender analysis and consideration. 
Started internal dicussions on how to better integrate gender analysis in CVA programmes. Gender and cash advisor at Sida had discussions with WRC to discuss potential future partnership. Ambition is to carry continue cash and gender strengthening into 2019, with more concrete plans and measures. </t>
  </si>
  <si>
    <t xml:space="preserve">Sweden took part in joint donor meetings to discuss investments in new delivery models and increase donor cash coordination, effectiveness and efficiency. 
Support to CashCap for their global roster to increase capacity and deliver of cash assistance. 
Support via Program-based approach/RRM-mechanisms to strategic partners to choose most optimal aid modality, where cash can be one. </t>
  </si>
  <si>
    <t xml:space="preserve">Sweden continues to initiate dialogue with partners to systemically distinguish between inkind, cash and vouchers.
Support to CashCap and CaLP to continue to build an evidence base and enhance capacity building. Supported a cash evaluation for NRC.
Programme support to HPG, ALNAP and DI. </t>
  </si>
  <si>
    <t>Established new NGO and RRM-guidelines that better reflect optimal choice of aid modality and assessment, and modality disaggregation in reporting. 
More evidence-based research conducted on cash programming. 
More evidence-based research that includes cash and modality choice programming.</t>
  </si>
  <si>
    <t xml:space="preserve">More coherent and systematic services, information, standards and guidelines regarding cash and voucher assistance.
Enabled IRC to increase their staff capacity on cash effectiveness, best use of resources, speed and timeliness, and responsiveness. </t>
  </si>
  <si>
    <t xml:space="preserve">0% variance. Sida aims to conduct effective, strategic field monitoring and assessments for each relevant humanitarian context and partner.
The number of these visits were the same in 2016 compared to 2018. </t>
  </si>
  <si>
    <t xml:space="preserve">Sweden is a strong proponent of needs-based, coordinated response
Sweden is advocating for well-prioritized HRPs, based on strong intersectoral needs assessment. </t>
  </si>
  <si>
    <t xml:space="preserve">Sida drives dialogue with partners, both HQ to HQ and on country level, around how gender analysis and mainstreaming is integrated in programing. </t>
  </si>
  <si>
    <t xml:space="preserve">Sweden has provided substantial amounts of flexible financing (see work stream 8), which provides UN agencies with unrestricted funds that may be used for strengthening, data collection and joint analysis. </t>
  </si>
  <si>
    <t xml:space="preserve">Funding is allocated on a country-basis according to the aforementioned methodology. </t>
  </si>
  <si>
    <t xml:space="preserve">Support to specific interventions where the different funding streams complement each other. </t>
  </si>
  <si>
    <t xml:space="preserve">In contexts such as Mali, Burkina Faso, Bangladesh and Sudan, Sida has through systematic cooperation, joint analysis and strategic choices created synergies between the strictly needs-based humanitarian strategy (life saving interventions) and country development cooperation strategies. </t>
  </si>
  <si>
    <t xml:space="preserve">Ensure that Sida's humanitarian funding supports life-saving interventions while the country strategy simultaneously commits long-term to battle the root causes for the same target groups. </t>
  </si>
  <si>
    <t xml:space="preserve">Sida supports common standards, such as Core Humanitarian Standard, for better community engagement. In 2018, Sida funded CHS Alliance and Ground Truth Solutions to integrate AAP in Chad's humanitarian response by gathering perception  data through surveys. 
Sida funds capacity building efforts to develop community engagement in partner's work and within the humanitarian system. </t>
  </si>
  <si>
    <t xml:space="preserve">Sida has funded NRC's efforts to use technology in improving communication with affected populations. </t>
  </si>
  <si>
    <t>NA</t>
  </si>
  <si>
    <t xml:space="preserve">For Sida, accountability to affected populations is one of 4 pillars of its 4 year strategy. Sida drives dialogue with strategic partners on AAP, including with UNHCR, UNICEF, ICRC and Plan Sweden. 
Sida's flexible funding mechanisms gives additional possibilities for partners to respond to feedback gathered through various channels (see 6.5). </t>
  </si>
  <si>
    <t xml:space="preserve">On the basis of AAP/participation as a strategic priority, Sida has set feedback mechanisms as a specific point for dialogue with several partners. In 2018, it was planned as a point for dialogue with UNHCR, UNICEF, Plan (feeback mechanisms), Swedish Red Cross, ICRC (based on their new strategyc, where AAP/participation is of focus), ACF (how the PBA can be better used for the sake of responding to communication), Oxfam (including participation and ensuring that learning is harnessed from its work). </t>
  </si>
  <si>
    <t xml:space="preserve">Sida will specifically follow up on UNICEF's project in CAR where the aim is specifically to increase the particiaption and involvement of conflict affected populations. </t>
  </si>
  <si>
    <t xml:space="preserve">With 3 of its INGO partners, Sida is implementing the program based approach that allows for the flexibility to respond to beneficiary feedback. </t>
  </si>
  <si>
    <t xml:space="preserve">Sida's partners have explained that the PBA has given improved opportunities to respond to beneficiary feed-back, whether gathered through M&amp;E or feeback mechanisms.  </t>
  </si>
  <si>
    <t>The INGOs funded with PBA are - IRC in CAR (8 MSEK), Cameroon (6 MSEK), Nigeria (6 MSEK); ACF Bangladesh (15 MSEK), Etiopien (8 MSEK), Myanmar (8 MSEK), Somalia (4 MSEK) and Syria (5 MSEK); NRC in more than 20 contexts (incl. Afghanistan, DRC, Yemen) at a value of more than 290 MSEK.</t>
  </si>
  <si>
    <t>Sida supports organizations' aims to increase their own capacity in gathering and responding to affected people's voices as well as those intitiatives that aim to strengthen the system. Sida funded IRC's Involve and Empower project that has developed and distributed guidelines to other aid agencies. It has also supported Islamic Relief to improve its own systems.</t>
  </si>
  <si>
    <t xml:space="preserve">In Chad, Sida is funding Ground Truth Sollutions and CHS Alliance's project to increase  accountability to affected people in Chad and have contributed to the integration of perception indicators in the HRP 2019 (as stated above). Sida is funding UNICEF's project in CAR, as stated above. </t>
  </si>
  <si>
    <t xml:space="preserve">Sida has updated its NGO Guidelines in 2018 to be clearer as to the requirements for partner reporting while encouraging partners to use their own systems. 
For program based funding Sida is engaging with three pilot NGO partners (NRC, IRC, AAH) to develop this partnership, including reporting structures. </t>
  </si>
  <si>
    <t>Sida aims to be clear with expectations to partners, but flexible as to the way in which information is delivered; allowing partners to use their own reporting formats, adapting it to their needs as it best fits ttheir internal systems.
Sida has been part of discussions as to how partners can improve program based reporting within the the workstream and linking it to workstream 8.</t>
  </si>
  <si>
    <t xml:space="preserve">Sweden, through Sida, continues being part of the work/pilot for a unified reporting template.
Sida's internal program management system (trac) is continuously being updated to allow for better follow up of our partnerships. 
Sida aims to be transparent with its information of cooperation and support. </t>
  </si>
  <si>
    <t>Sida reports all information to FTS (see also WS 1) and encourage all partners to do the same. 
Trac gathers relevant information related to  follow up and makes it available for all of Sida. 
Sida publishes accurate and timely information on OpenAid.se</t>
  </si>
  <si>
    <t xml:space="preserve">In some cases, funds that are allocated on a country basis as unearmarked have to be earmarked by the strategic partner themselves rather urgently due to the administrative processes to secure access in country. This however, is not captured in Sida's internal record keeping. </t>
  </si>
  <si>
    <t>See above</t>
  </si>
  <si>
    <r>
      <t xml:space="preserve">241,4 MSEK was allocated to partners as a part of Sida's annual humanitarian allocation in 2018.
</t>
    </r>
    <r>
      <rPr>
        <b/>
        <sz val="12"/>
        <color theme="1"/>
        <rFont val="Calibri"/>
        <family val="2"/>
        <scheme val="minor"/>
      </rPr>
      <t>DID MORE PARTNERS APPLY</t>
    </r>
    <r>
      <rPr>
        <sz val="12"/>
        <color theme="1"/>
        <rFont val="Calibri"/>
        <family val="2"/>
        <scheme val="minor"/>
      </rPr>
      <t xml:space="preserve">
There is still a need to continue to drive conversation with partners as to Sida's expectations for how the value added of multi-year financing can be achieved. </t>
    </r>
    <r>
      <rPr>
        <sz val="12"/>
        <color theme="1"/>
        <rFont val="Calibri"/>
        <family val="2"/>
        <charset val="128"/>
        <scheme val="minor"/>
      </rPr>
      <t xml:space="preserve"> </t>
    </r>
  </si>
  <si>
    <t xml:space="preserve">Sida funded Save the Children in the DRC to implement a program aimed specifically at addressing individuals who had been affected by gender based violence. Sida's multi-year funding gave the possibility to adjust programing, specifically as related to gender sensitivity, by adding gender expertise to the program at the end of 2018 in order to better meet results in year 2. </t>
  </si>
  <si>
    <t xml:space="preserve">Sida's allocation model aspires to translate the humanitarian principles into a practical tool. The impartiality principle in particular has influenced the tool which is based on a number of objective indicators such as PiN, ppl targeted, severity, financial coverage, supporting a quantitative analysis, complemented by a qualitative analysis. The outcome is available on www.sida.se. </t>
  </si>
  <si>
    <t>Monthly sharing of stats w SWE MFA&amp; DAC. Continuously reporting to Edris -&gt; FTS&amp; to IATI registry 1/month. Plan to report HUM STAT on daily basis the registry. Transparency levels are good but not harmonized at national level as reporting is done on multiple levels and systems - manual &amp; automatic. Sida is committed to close cooperation with DAC&amp; MULTILAT community in evaluating systems in place</t>
  </si>
  <si>
    <t xml:space="preserve">Commitment to report: Sida has incorporated FTS-reporting as an expectation put on partner orgs in the revised NGO Guidelines (newly adopted fall-2018)
Dialogue: Sida has scaled-up dialogue efforts with ECHO/Edris and OCHA/FTS to strengthen the cooperation between the partners. </t>
  </si>
  <si>
    <t xml:space="preserve">Commitment to report: As part of the revision of the guidelines Sida partners are expected report their projects to FTS.
Dialogue: Sida staff visited OCHA/FTS-office to get an introduction and build relationship, a much appreciated and useful activity. Sida staff also participated in DEVCO's course in Aid Data and Transparency. </t>
  </si>
  <si>
    <t>N/A (will be followed-up during 2019)
Need of harmonized reporting structures (technical and system wide) and agreeing on a standard. Closer communication with relevant partners.</t>
  </si>
  <si>
    <r>
      <t xml:space="preserve">Cont'd use of IATI-aligned reporting. Cont'd reporting to Edris/FTS.
With Sida's input, the DAC statistical peer reviewer's recommendations concluded that  reporting statistics becomes a burden because of parallel systems and manual registrations. Thus Sweden has not being able to live up to the ambition of </t>
    </r>
    <r>
      <rPr>
        <i/>
        <sz val="12"/>
        <color theme="1"/>
        <rFont val="Calibri"/>
        <family val="2"/>
        <scheme val="minor"/>
      </rPr>
      <t>Publish once, use often.</t>
    </r>
  </si>
  <si>
    <r>
      <t>Sida increased the number of supported</t>
    </r>
    <r>
      <rPr>
        <sz val="12"/>
        <color rgb="FFFF0000"/>
        <rFont val="Calibri"/>
        <family val="2"/>
        <scheme val="minor"/>
      </rPr>
      <t xml:space="preserve">  </t>
    </r>
    <r>
      <rPr>
        <sz val="12"/>
        <rFont val="Calibri"/>
        <family val="2"/>
        <scheme val="minor"/>
      </rPr>
      <t>country</t>
    </r>
    <r>
      <rPr>
        <sz val="12"/>
        <color theme="1"/>
        <rFont val="Calibri"/>
        <family val="2"/>
        <charset val="128"/>
        <scheme val="minor"/>
      </rPr>
      <t xml:space="preserve"> programmes from 18 in year 2017 to 29 in year 2018. </t>
    </r>
  </si>
  <si>
    <t xml:space="preserve">Through dialogue at the field level, Sweden has contributed to the formulation of HRPs, following the formulation of collective outcomes, and formulate funding based on coordination and in harmonisation with the joint analysis and plans. </t>
  </si>
  <si>
    <t xml:space="preserve">The joint analyses and planning tools are products directing the work of the partners (UN and NGOs), and hence outside of the direct scope of Sweden as a donor. </t>
  </si>
  <si>
    <t>Through the developmet cooperation, Sweden is increasingly engaged on the integration of humanitarian response into social protection programmes.</t>
  </si>
  <si>
    <t xml:space="preserve">Sweden engages with both humanitarian and development cooperation funding in protracted refugee and IDP situations and other humanitarian situations, including in contexts such as Bangladesh, Ethiopia, Uganda, Lebanon, Colombia, Mali etc. Sida has reserved an approximate 10% of the humanitarian allocation for hum-development nexus and resilience interventions. </t>
  </si>
  <si>
    <t xml:space="preserve">Prevention, risk mitigation and preparedness increasingly financed by development funding , freeing humanitarian funds for humanitarian needs. </t>
  </si>
  <si>
    <t>Funding for interventions such as Education Cannot Wait, integration of disaster preparedness into environment and climate programmes etc.</t>
  </si>
  <si>
    <t>Through earlier engagement with targeted development funding, Sweden has been able to prioritize humanitarian funding for life saving interventions.</t>
  </si>
  <si>
    <t>Under review, not yet occuring on a bilateral basis. Partners receive funding and engage in partnerships.</t>
  </si>
  <si>
    <t xml:space="preserve">No detailed information available. </t>
  </si>
  <si>
    <t>Covered by development funding, N/A for the Swedish humanitarian funding.</t>
  </si>
  <si>
    <t xml:space="preserve">Sweden continued supporting social protection programmes in i.a. Ethiopia, Sudan, Uganda, Burkina Faso,  to build resilience. </t>
  </si>
  <si>
    <t xml:space="preserve">Part of dialogue with Sida partners to ensure partner compliance. Still ongoing and will continue during 2019. </t>
  </si>
  <si>
    <t xml:space="preserve">10 - As per the Strategy for Sweden's humanitarian aid provided through Sida. See the row immediately above for concrete steps/actions.  </t>
  </si>
  <si>
    <r>
      <t xml:space="preserve">Substantial core support to OCHA is one way of supporting such a response as well as funding to the CBPFs and CERF. 
</t>
    </r>
    <r>
      <rPr>
        <sz val="12"/>
        <color rgb="FFFF0000"/>
        <rFont val="Calibri"/>
        <family val="2"/>
        <scheme val="minor"/>
      </rPr>
      <t xml:space="preserve">In 2018 more than 90% of Sida’s funding to UN and INGO partners was reported within HRPs. </t>
    </r>
  </si>
  <si>
    <t>Sida</t>
  </si>
  <si>
    <t>UD</t>
  </si>
  <si>
    <t xml:space="preserve">Total </t>
  </si>
  <si>
    <t xml:space="preserve">Sida total </t>
  </si>
  <si>
    <t xml:space="preserve">UD total </t>
  </si>
  <si>
    <t xml:space="preserve">This led to prioritization of applications that include local and national responders' capacity strengthening.
The revisions on guidelines and templates led to improved NGO proposals and reports providing clearer picture of their localization work.
With its current partnership and allocation mechanism remains unable to directly provide funding to local and national responders.
</t>
  </si>
  <si>
    <t>Not applicable</t>
  </si>
  <si>
    <t>NTR</t>
  </si>
  <si>
    <t>There was steady increase of assistance delivered by local and national responders. For instance, the CBPFs increased the proportion of funding provided to local humanitarian organizations from 24% in 2017 to 25.3% in 2018 with significant variations between country funds.</t>
  </si>
  <si>
    <t>Sida provided 10 MSEK to UNICEF's DRC Rapid Respond to Movement of Population (RRMP).</t>
  </si>
  <si>
    <t xml:space="preserve">
Prioritization of applications that include strengthening local and national responders.
</t>
  </si>
  <si>
    <t>Sida has supported OXFAM on a 3 year project that aims to contribute to building local humanitarian leadership (LHL) for adequate humanitarian response in Iraq.
The Swedish Civil Contingency Agency (MSB) has strengthened the capacity of national and local responders and coordination mechanisms in Iraq through the strengthening of the  Joint Crises Coordination Centre (JCC) mechanism.</t>
  </si>
  <si>
    <t xml:space="preserve">The Swedish Humanitarian Strategy 2017-2020 includes gender equality as a perspective that needs to be mainstreamed into all supported interventions. 
Gender equality is one of Sida's partnership and proposals assessment criteria.
Gender is also included into Sidas dialogue and advocacy priorities.  </t>
  </si>
  <si>
    <r>
      <t xml:space="preserve">100% of partnership or funding agreements incorporated multi-year institutional capacity strengthening support for local and national responders,
</t>
    </r>
    <r>
      <rPr>
        <sz val="12"/>
        <color theme="9" tint="-0.499984740745262"/>
        <rFont val="Calibri"/>
        <family val="2"/>
        <scheme val="minor"/>
      </rPr>
      <t>100% of partnership funding agreements had either gender mainstreaming, gender analysis and/or work towards gender</t>
    </r>
    <r>
      <rPr>
        <sz val="12"/>
        <color theme="1"/>
        <rFont val="Calibri"/>
        <family val="2"/>
        <charset val="128"/>
        <scheme val="minor"/>
      </rPr>
      <t xml:space="preserve"> equality.</t>
    </r>
  </si>
  <si>
    <t>Sida revised its partnership agreement template to clarify what applies to forwarding funds.
Sida provided 754 MSEK to CBPFs, over 18% of its overall 2018 allocated budget.
Sida also provided 10 MSEK to DREF.</t>
  </si>
  <si>
    <t>The actions led to a steady increase of funding to local and national responders, along with an increase of partners' reporting on the commitment.
The CBPFs increased the proportion of funding provided to local humanitarian organizations from 24% in 2017 to 25.3% in 2018.</t>
  </si>
  <si>
    <t>NRC's partnership with local and national responders in Jordan is reported to have led to a significant increase of beneficiaries reached.</t>
  </si>
  <si>
    <t xml:space="preserve">The Swedish Humanitarian Strategy 2017-2020 includes gender equality as a perspective that needs to be mainstreamed into all supported interventions. In addition, Sida has gender equality as one of its proposal and reports assessment criteria.   
The CBPFs have a system to ensure consideration of gender equality and women's empowerment including a gender marker. 
</t>
  </si>
  <si>
    <t xml:space="preserve">Parallel reporting in Sweden means that reducing and hamonising reporting remains a challenge. </t>
  </si>
  <si>
    <t xml:space="preserve">In 2018, Sida approved 22 multi-year programs. </t>
  </si>
  <si>
    <t xml:space="preserve">Multi-year financing was implemented in countries including Iraq, DRC, Myanmar, CAR, and Afghanistan. </t>
  </si>
  <si>
    <t xml:space="preserve">It is not possible to provide a number at this time. </t>
  </si>
  <si>
    <t>Sweden has worked to harmonize cash data reporting requirements through the ongoing GB subgroup Counting Cash Process. Sweden has updated internal guidelines (that detail application and reporting formats) in order to be able to gather CVA data from partners. Assuming partners  report as requested, Sida should be able to provide data on CVA next year. It can be noted that unearmarked and softly earmarked funding,  of which Sweden is  generous donor, presents a challenge for reporting on quantitative CVA indicators.</t>
  </si>
  <si>
    <t>Cont. 3 Sida conducted studies on cash : i) An overview of Sida's partners' response analysis and selection of aid modality capacity;  ii) A mapping of Sida’s strategic partners’ cash and voucher programmes; iii) An overview of cash transfers and vouchers in 2018 Humanitarian Response Plans.</t>
  </si>
  <si>
    <t xml:space="preserve">Sweden has concertedly worked to refine its selection criteria for multi-year funding so to assess and prioritize projects where multi year financing has a real added value. Criteria was first added for 2018 programing with INGO partners, and subsequently updated at the end of 2018 (valid for 2019). </t>
  </si>
  <si>
    <t xml:space="preserve">The adjustement in criteria resulted in a decrease of projects. There has been a reduction in the %  of funds allocated from 2017 to 2018. From 2018 to 2019, the number of projects (and thus also the total sum) has further reduced from 22 projects to 3. Sida determines that this is well founded, and reflects efforts to take serious and institutionalize approaches rather than ad-hoc allocations. </t>
  </si>
  <si>
    <t xml:space="preserve">Sida funded multi-year programing for organizations such as Save the Children, IRC, NRC, and the Swedish Red Cross. All three organizations implemented multi-year funding in the Democratic Republic of Congo - as well as in other contexts. </t>
  </si>
  <si>
    <t xml:space="preserve">As this is the work of partners and not Sida, we cannot report a number here. </t>
  </si>
  <si>
    <t>Applies only to UN Agencies</t>
  </si>
  <si>
    <t>Applies only to CSOs</t>
  </si>
  <si>
    <t>Applies only to aid organizations, therefore not Sida</t>
  </si>
  <si>
    <t>NTR (we think the marker should be developed collectively by the WS and shared to partners for consistency and comparability)</t>
  </si>
  <si>
    <t>Sida has a beter view on the constraints and opportunities for partners to mainstream gender. Gender mainstreaming in HCAs that are published online. Sida's gender marker is public. Through the UNW study, Sida has better basis for discussing gender mainstreaming in HRP, UNCT etc.</t>
  </si>
  <si>
    <t>Mapping of gender mainstreaming among partners. GAM should be public. Sida's gender marker is published through DAC. UNW has conducted a study on gender mainstreaming in the humanitarian system.</t>
  </si>
  <si>
    <t>Local implementing partners need to use GAM. Focus on local partners, that they have enough gender knowledge to include a gender perspective. More focus on local responders than on on including women's groups Call to Action on SGBV - now the focus is on local country teams. Sweden participated in such a meeting in Sudan.</t>
  </si>
  <si>
    <t>Sida will review local responders  same way as those as international actors, to ensure that there is a gender analysis and gender programming. Sweden to participate in the localisation of SGBV Call to Action.</t>
  </si>
  <si>
    <t>Sida has participated in CALP's discussions on gender and cash. The topic was also raised in Sida's partner meeting on cash. Sida has also had discussions with Women Refugee Council</t>
  </si>
  <si>
    <t>More awareness among partners. Use of GAM also for these programs.</t>
  </si>
  <si>
    <t xml:space="preserve">GAM includes participation as one of the dimensions and it is thus highlighted this way. With more training, this should reduce the need for special considerations for each project and better streamline the program process, thus reducing managment costs.. </t>
  </si>
  <si>
    <t xml:space="preserve">NGO Guidelines emphasize the need to consult with all. Sida emphasized the importance of not forgotting boys and men, as gender still is misunderstood as a consideration of only girls and women. GAM also focuses on participation. Review of partners mainstreaming capacities included this issue. </t>
  </si>
  <si>
    <t xml:space="preserve">Focus on gender mainstreaming and training. Use of markers, handbooks etc. mainstreams how gender is taken in to consideration. </t>
  </si>
  <si>
    <t xml:space="preserve">Sida uses gender-disaggregated data as an assessment criteria, confirmed through the NGO Guidelines on including the GAM. Theese guidelines also emphasize the need for gender analysis. Sida has revised the formats of the HCA to better include gender. Sida demands that projects are included in HRP, thus the GAM is a requirement.  </t>
  </si>
  <si>
    <t>The mapping of partners show that humanitarian actors do involve woman and men in project programming. Programs more include disaggregated data and more gender analysis.</t>
  </si>
  <si>
    <t>More partners are using GAM for their projects. Sida has during the year been engaged in Gencap's steering board. Sida has been active in the Gender friends of GB group. Sida has also engaged with UNW as humanitarian activities are part of the program supported by Sida. Greater emphasis on gender in method support for example in the area of child protection and youth.</t>
  </si>
  <si>
    <t>Many partners are part of international networks and can thus use the gender capacities and policies of these networks. More core and program funding of UN Women and UNFPA.</t>
  </si>
  <si>
    <t>Make better use of gender advisors in these networks and allow partners to use their own gender markers, in addition to the GAM. Core funding of programs with clear women focus, to ensure SRHR and gender equality.</t>
  </si>
  <si>
    <t>Focus on nexus in dialogue with UNW. Sida core funds programs that include both humanitarian and development.</t>
  </si>
  <si>
    <t>Emphasize that women's groups and capacity building of women and girls can have great impact on resilience and social cohesion. Core funding has implications for gender equality.</t>
  </si>
  <si>
    <t>1.1. Signatories publish timely, transparent, harmonised, and open quality data on humanitarian funding within two years of the World Humanitarian Summit, with IATI serving as the basis for a common standard.</t>
  </si>
  <si>
    <t>1.3. Signatories improve the digital platform and engage with the open data community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</si>
  <si>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The expectation put on organizations to report to FTS in order to tracel flow of funds (NGO Guidelines).
Need of harmonized reporting structures both at national &amp; international level. 
Dialogue with Edris and FTS regarding bridging the reporting according to IATI-standard. As per right now the IATI reporting is parrallell to the reporting to Edris (--&gt; FTS)</t>
  </si>
  <si>
    <t xml:space="preserve">The funding figure stands close to 11.5% and we do not expect more significant changes.
* The proportion varies between organizations and countries.
** The figure is based on the reports received in 2018 which are mostly for 2017 allocation. </t>
  </si>
  <si>
    <t>Sida revised its NGOs Guidelines with localisation covered both under planning and reporting. It also covers third-party implementation.
Sida revised its partnership agreement template to clarify on what applies to forwarding funds.
Sida provided flexible financing to 11 partners, 6 of them with unallocated funding. 
The RRM guideline was also revised during the year.</t>
  </si>
  <si>
    <t>Increased focus on strengthening institutional capacities of local and national responders through: 
- revision of NGOs Guidelines re localisation during planning and reporting. 
- RRM guideline revised
- flexible financing to 11 partners, 6 of them received unallocated funds. 
- dialogue and advocacy. 
Enhancing local capacities through Swedish un-earmarked  core funding to IFRC.</t>
  </si>
  <si>
    <t xml:space="preserve">Sida in line with its strategy to support initiviates aimed at improving the humanitarian system as well as to specifically drive improved accountability and participation of affected persons.  </t>
  </si>
  <si>
    <t xml:space="preserve">Sida aims to support efforts aimed at improving dialgoue, including when this includes the use of technology to create better preconditions.  Sweden (MFA Dept. for Humanitarian Affairs) annually invites a network of NGOs for an exchange of information and updates on policy and projects. </t>
  </si>
  <si>
    <t xml:space="preserve">More efficient immediate response as well as more predictable long term planning for example within the nexus between humanitarian and development respons. 
There is an aim to capture the added valued of multi-year funding in reporting. Sida updated its NGO Guidelines in 2018 which further specify priorities for multi-year funding (protracted conflict and handover). 
</t>
  </si>
  <si>
    <t xml:space="preserve">Reporting on multi-annual programs that commenced in 2018 have yet to be reported upon to MFA and Sida. </t>
  </si>
  <si>
    <t xml:space="preserve">MFA in dialogue w OCHA, WFP, UNHCR on transparency and efficient way of reporting un-earmarked contributions. 
Sida maintains a comprehensive excel database of all funds allocated throughout the course of the year. This document gives the possibility to differentiate between earmarked and un-earmarked. 
</t>
  </si>
  <si>
    <t xml:space="preserve">Reporting by some UN agencies on core un-earmarked funds have improved in 2018.
There are still some inconsistencies in the reporting format that are being progressively addressed. 
</t>
  </si>
  <si>
    <t>Sweden has continued to ensure that its funding enables and empowers inter-agency work on improving cross-sectoral needs analyses and subsequent joint response planning. Sida strives to allocate its humanitarian funding to responses that are based on inter-sectoral needs analysis and simultaneously  Sweden is advocating for well-prioritized HRPs, based on strong intersectoral needs assessments.</t>
  </si>
  <si>
    <t xml:space="preserve">Sweden provided 695 MSEK to CERF in 2018.Sida provided 754 MSEK to CBPFs, over 18% of its overall 2018 humanitarian budget.
Sida also provided 10 MSEK to the DREF </t>
  </si>
  <si>
    <t xml:space="preserve">MFA follows up w UN organisations that receives multi-year core support concerning flexibility, predictability and efficiency gains.
Sida partners report on results of multi-year funding as with other projects and programs. 
</t>
  </si>
  <si>
    <t xml:space="preserve">Sida's humanitarian unit prepares Humanitarian Crisis Analyses (HCAs) for each crisis where it allocates funding, as a basis for analysis and allocation. </t>
  </si>
  <si>
    <t>Sida publishes the HCAs on its website at the time of allocation, at the start of each year. The documents contain both the rationale for the allocation as well as the details on financing. Sida is also publishing updated information on the portal Openaid.se</t>
  </si>
  <si>
    <t xml:space="preserve">HCAs are developed for contexts including Afghanistan, DR Congo, Ethiopia, Nigeria, Syria and Yemen. </t>
  </si>
  <si>
    <t xml:space="preserve">Sweden does not dedicate specific resources to the national HNO or HRP processes as such but does provide core funding to OCHA as well as country specific funds, which contribute to the process for joint analysis. </t>
  </si>
  <si>
    <t xml:space="preserve">As mentioned earlier, Sida bases a great deal of its analysis on the HNO/HRP for ensuring that the allocation of humanitarian funds are principled and needs-based.  </t>
  </si>
  <si>
    <t xml:space="preserve">Country specific results cannot be attributed to Sweden as no specific intervention has been made to directly support this commitment. </t>
  </si>
  <si>
    <t xml:space="preserve">No such independent commission was made; it would not be the role of Sweden independently to drive this. </t>
  </si>
  <si>
    <t xml:space="preserve">Since no specific action was taken, no specific result can be reported. </t>
  </si>
  <si>
    <t xml:space="preserve">23  percent to operational partners. For other core support, since the funding is un-earmarked it is not possible to present a figure for this indi9cator. </t>
  </si>
  <si>
    <t>6,19 % of the Sida funding and 88 % of the funding from the MFA. In total 41,7 % of the humanitarian funds are multi-year.</t>
  </si>
  <si>
    <t>For Sida a decrease of 3% but for the MoFA there was an increase from no multi-year funding to 88 percent for 2018.</t>
  </si>
  <si>
    <t>Drafting of statements and material for Donor Strategic Dialogue meeting in March 2019. Participation in drafting of Common Donor Approach resulted in Sweden joining approach in February 2019. Contributed to CashCap's 22 deployments in 2018 at global, regional and country level. Partners strengthened in capacity to analyse and report on coordination and M&amp;E efforts, regardless of aid modality.</t>
  </si>
  <si>
    <t>Drafting of statements and material for Donor Strategic Dialogue meeting in March 2019. Participation in drafting of Common Donor Approach resulted in Sweden joining approach in February 2019. Support contributed to CashCap's 22 deployments in 2018 at global, regional and country level.
Enabled strategic partners through flexible funding and ability to sequencing appropriate aid modality.</t>
  </si>
  <si>
    <t>Sweden</t>
  </si>
  <si>
    <t>Karin Seydlitz, Deputy Director, karin.seydlitz@gov.se</t>
  </si>
  <si>
    <t>Niklas Wiberg</t>
  </si>
  <si>
    <t>Karin Seydlitz</t>
  </si>
  <si>
    <t>March 26, 2019</t>
  </si>
  <si>
    <t xml:space="preserve">Sida contiuned to make multi-year funding available to partner organizations. In 2018, Sweden entered into four-year strategic partnerships with the CERF, WFP, UNHCR and UNRWA and were thereby able to secure predictable core funding for the period of 2018-2021. 
Sida updated its NGO Guidelines to be clearer with the preconditions for partners to apply for multi-year funding. </t>
  </si>
  <si>
    <t xml:space="preserve">Sida allocates part of its annual funds to multiannual progams and offered the possibility to apply for this to strategic partners working in more than 25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</si>
</sst>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r_-;\-* #,##0.00\ _k_r_-;_-* &quot;-&quot;??\ _k_r_-;_-@_-"/>
  </numFmts>
  <fonts count="20">
    <font>
      <sz val="12"/>
      <color theme="1"/>
      <name val="Calibri"/>
      <family val="2"/>
      <charset val="128"/>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name val="Calibri"/>
      <family val="2"/>
      <scheme val="minor"/>
    </font>
    <font>
      <b/>
      <sz val="12"/>
      <name val="Calibri"/>
      <family val="2"/>
      <scheme val="minor"/>
    </font>
    <font>
      <b/>
      <sz val="18"/>
      <name val="Calibri"/>
      <family val="2"/>
      <scheme val="minor"/>
    </font>
    <font>
      <sz val="12"/>
      <name val="Calibri"/>
      <family val="2"/>
      <scheme val="minor"/>
    </font>
    <font>
      <sz val="12"/>
      <color rgb="FFFF0000"/>
      <name val="Calibri"/>
      <family val="2"/>
      <scheme val="minor"/>
    </font>
    <font>
      <sz val="12"/>
      <name val="Calibri"/>
      <family val="2"/>
      <charset val="128"/>
      <scheme val="minor"/>
    </font>
    <font>
      <sz val="12"/>
      <color theme="1"/>
      <name val="Calibri"/>
      <family val="2"/>
      <scheme val="minor"/>
    </font>
    <font>
      <i/>
      <sz val="12"/>
      <color theme="1"/>
      <name val="Calibri"/>
      <family val="2"/>
      <scheme val="minor"/>
    </font>
    <font>
      <b/>
      <sz val="12"/>
      <color theme="1"/>
      <name val="Calibri"/>
      <family val="2"/>
      <scheme val="minor"/>
    </font>
    <font>
      <sz val="12"/>
      <color theme="1"/>
      <name val="Calibri"/>
      <family val="2"/>
      <charset val="128"/>
      <scheme val="minor"/>
    </font>
    <font>
      <sz val="12"/>
      <color theme="9" tint="-0.499984740745262"/>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131">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3" borderId="0" xfId="0" applyFill="1" applyAlignment="1">
      <alignment wrapText="1"/>
    </xf>
    <xf numFmtId="0" fontId="1" fillId="2"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0" borderId="1" xfId="0" applyBorder="1"/>
    <xf numFmtId="0" fontId="0" fillId="4" borderId="1" xfId="0" applyFill="1" applyBorder="1" applyAlignment="1">
      <alignment wrapText="1"/>
    </xf>
    <xf numFmtId="0" fontId="6" fillId="5" borderId="1" xfId="0" applyFont="1" applyFill="1" applyBorder="1" applyAlignment="1">
      <alignment horizontal="left" vertical="top" wrapText="1"/>
    </xf>
    <xf numFmtId="0" fontId="6" fillId="5" borderId="2" xfId="0" applyFont="1" applyFill="1" applyBorder="1" applyAlignment="1">
      <alignment horizontal="left" vertical="top" wrapText="1"/>
    </xf>
    <xf numFmtId="0" fontId="0" fillId="4" borderId="0" xfId="0" applyFill="1"/>
    <xf numFmtId="0" fontId="0" fillId="4" borderId="1" xfId="0" applyFill="1" applyBorder="1"/>
    <xf numFmtId="0" fontId="1" fillId="0" borderId="0" xfId="0" applyFont="1" applyBorder="1"/>
    <xf numFmtId="0" fontId="0" fillId="3" borderId="1" xfId="0" applyFill="1" applyBorder="1"/>
    <xf numFmtId="0" fontId="0" fillId="3" borderId="0" xfId="0" applyFill="1"/>
    <xf numFmtId="0" fontId="0" fillId="3" borderId="6" xfId="0" applyFill="1" applyBorder="1"/>
    <xf numFmtId="0" fontId="9"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0"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10"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7" fillId="0" borderId="9" xfId="0" applyFont="1" applyBorder="1"/>
    <xf numFmtId="0" fontId="7" fillId="0" borderId="10" xfId="0" applyFont="1" applyBorder="1"/>
    <xf numFmtId="0" fontId="7" fillId="0" borderId="11" xfId="0" applyFont="1" applyBorder="1"/>
    <xf numFmtId="0" fontId="7" fillId="4" borderId="12" xfId="0" applyFont="1" applyFill="1" applyBorder="1"/>
    <xf numFmtId="0" fontId="7" fillId="4" borderId="13" xfId="0" applyFont="1" applyFill="1" applyBorder="1"/>
    <xf numFmtId="0" fontId="7" fillId="4" borderId="14" xfId="0" applyFont="1" applyFill="1" applyBorder="1"/>
    <xf numFmtId="0" fontId="9" fillId="0" borderId="3" xfId="0" applyFont="1" applyBorder="1" applyAlignment="1">
      <alignment vertical="top" wrapText="1"/>
    </xf>
    <xf numFmtId="0" fontId="9" fillId="0" borderId="3" xfId="0" applyFont="1" applyBorder="1" applyAlignment="1">
      <alignment horizontal="left" vertical="top" wrapText="1"/>
    </xf>
    <xf numFmtId="0" fontId="0" fillId="3" borderId="5" xfId="0" applyFill="1" applyBorder="1" applyAlignment="1">
      <alignment wrapText="1"/>
    </xf>
    <xf numFmtId="0" fontId="1" fillId="3" borderId="15" xfId="0" applyFont="1" applyFill="1" applyBorder="1" applyAlignment="1">
      <alignment horizontal="left" vertical="top" wrapText="1"/>
    </xf>
    <xf numFmtId="0" fontId="0" fillId="3" borderId="15" xfId="0" applyFill="1" applyBorder="1" applyAlignment="1">
      <alignment wrapText="1"/>
    </xf>
    <xf numFmtId="0" fontId="9"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2"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0" fillId="3" borderId="5" xfId="0" applyFont="1" applyFill="1" applyBorder="1" applyAlignment="1">
      <alignment vertical="top" wrapText="1"/>
    </xf>
    <xf numFmtId="0" fontId="9" fillId="3" borderId="5" xfId="0" applyFont="1" applyFill="1" applyBorder="1" applyAlignment="1">
      <alignment vertical="top" wrapText="1"/>
    </xf>
    <xf numFmtId="0" fontId="10" fillId="3" borderId="4" xfId="0" applyFont="1" applyFill="1" applyBorder="1" applyAlignment="1">
      <alignment vertical="top" wrapText="1"/>
    </xf>
    <xf numFmtId="0" fontId="2" fillId="3" borderId="5" xfId="0" applyFont="1" applyFill="1" applyBorder="1" applyAlignment="1">
      <alignment vertical="top" wrapText="1"/>
    </xf>
    <xf numFmtId="0" fontId="10" fillId="3" borderId="5" xfId="0" applyFont="1" applyFill="1" applyBorder="1" applyAlignment="1">
      <alignment vertical="top" wrapText="1"/>
    </xf>
    <xf numFmtId="0" fontId="1" fillId="3" borderId="5" xfId="0" applyFont="1" applyFill="1" applyBorder="1" applyAlignment="1">
      <alignment wrapText="1"/>
    </xf>
    <xf numFmtId="0" fontId="1" fillId="3" borderId="6" xfId="0" applyFont="1" applyFill="1" applyBorder="1" applyAlignment="1">
      <alignment wrapText="1"/>
    </xf>
    <xf numFmtId="0" fontId="9" fillId="3" borderId="0" xfId="0" applyFont="1" applyFill="1" applyBorder="1" applyAlignment="1">
      <alignment vertical="top" wrapText="1"/>
    </xf>
    <xf numFmtId="0" fontId="0" fillId="3" borderId="0" xfId="0" applyFill="1" applyBorder="1" applyAlignment="1">
      <alignment horizontal="left" vertical="top" wrapText="1"/>
    </xf>
    <xf numFmtId="0" fontId="8"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0" fillId="3" borderId="19" xfId="0" applyFont="1" applyFill="1" applyBorder="1" applyAlignment="1">
      <alignment vertical="top" wrapText="1"/>
    </xf>
    <xf numFmtId="0" fontId="10" fillId="3" borderId="20" xfId="0" applyFont="1" applyFill="1" applyBorder="1" applyAlignment="1">
      <alignment vertical="top" wrapText="1"/>
    </xf>
    <xf numFmtId="0" fontId="10" fillId="2" borderId="3"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vertical="top" wrapText="1"/>
    </xf>
    <xf numFmtId="0" fontId="9" fillId="2" borderId="2" xfId="0" applyFont="1" applyFill="1" applyBorder="1" applyAlignment="1">
      <alignment vertical="top" wrapText="1"/>
    </xf>
    <xf numFmtId="0" fontId="9" fillId="2" borderId="17" xfId="0" applyFont="1" applyFill="1" applyBorder="1" applyAlignment="1">
      <alignment vertical="top" wrapText="1"/>
    </xf>
    <xf numFmtId="0" fontId="9" fillId="2" borderId="16" xfId="0" applyFont="1" applyFill="1" applyBorder="1" applyAlignment="1">
      <alignment vertical="top" wrapText="1"/>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0" fontId="10" fillId="2" borderId="8" xfId="0" applyFont="1" applyFill="1" applyBorder="1" applyAlignment="1">
      <alignment horizontal="left" vertical="top" wrapText="1"/>
    </xf>
    <xf numFmtId="0" fontId="9" fillId="2" borderId="18" xfId="0" applyFont="1" applyFill="1" applyBorder="1" applyAlignment="1">
      <alignment vertical="top" wrapText="1"/>
    </xf>
    <xf numFmtId="0" fontId="0" fillId="2" borderId="1" xfId="0" applyFill="1" applyBorder="1" applyAlignment="1">
      <alignment vertical="top" wrapText="1"/>
    </xf>
    <xf numFmtId="0" fontId="9" fillId="2" borderId="7" xfId="0" applyFont="1" applyFill="1" applyBorder="1" applyAlignment="1">
      <alignment vertical="top" wrapText="1"/>
    </xf>
    <xf numFmtId="0" fontId="10" fillId="3" borderId="19" xfId="0" applyFont="1" applyFill="1" applyBorder="1" applyAlignment="1">
      <alignment horizontal="left" vertical="top" wrapText="1"/>
    </xf>
    <xf numFmtId="0" fontId="9" fillId="2" borderId="8" xfId="0" applyFont="1" applyFill="1" applyBorder="1" applyAlignment="1">
      <alignment vertical="top" wrapText="1"/>
    </xf>
    <xf numFmtId="0" fontId="0" fillId="2" borderId="0" xfId="0" applyFont="1" applyFill="1" applyAlignment="1">
      <alignment horizontal="left" vertical="top"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6" fillId="5" borderId="6"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6"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4" borderId="12" xfId="0" applyFont="1" applyFill="1" applyBorder="1"/>
    <xf numFmtId="0" fontId="11" fillId="4" borderId="14" xfId="0" applyFont="1" applyFill="1" applyBorder="1"/>
    <xf numFmtId="0" fontId="1" fillId="2" borderId="4" xfId="0" applyFont="1" applyFill="1" applyBorder="1" applyAlignment="1">
      <alignment horizontal="left" vertical="top" wrapText="1"/>
    </xf>
    <xf numFmtId="0" fontId="1" fillId="2" borderId="18" xfId="0" applyFont="1" applyFill="1" applyBorder="1" applyAlignment="1">
      <alignment vertical="top" wrapText="1"/>
    </xf>
    <xf numFmtId="0" fontId="12" fillId="2" borderId="8" xfId="0" applyFont="1" applyFill="1" applyBorder="1" applyAlignment="1">
      <alignment vertical="top" wrapText="1"/>
    </xf>
    <xf numFmtId="0" fontId="0" fillId="0" borderId="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10" fontId="0" fillId="0" borderId="2" xfId="0" applyNumberForma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5" fillId="0" borderId="0" xfId="0" applyFont="1" applyAlignment="1">
      <alignment vertical="top" wrapText="1"/>
    </xf>
    <xf numFmtId="0" fontId="0" fillId="0" borderId="16" xfId="0" applyBorder="1" applyAlignment="1" applyProtection="1">
      <alignment vertical="top" wrapText="1"/>
      <protection locked="0"/>
    </xf>
    <xf numFmtId="0" fontId="0" fillId="0" borderId="0" xfId="0" applyAlignment="1">
      <alignment horizontal="left" vertical="top" wrapText="1"/>
    </xf>
    <xf numFmtId="0" fontId="15" fillId="0" borderId="2" xfId="0" applyFont="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43" fontId="0" fillId="0" borderId="0" xfId="83" applyFont="1"/>
    <xf numFmtId="43" fontId="0" fillId="7" borderId="0" xfId="83" applyFont="1" applyFill="1"/>
    <xf numFmtId="43" fontId="0" fillId="0" borderId="0" xfId="0" applyNumberFormat="1"/>
    <xf numFmtId="43" fontId="0" fillId="0" borderId="0" xfId="83" applyFont="1" applyFill="1" applyBorder="1"/>
    <xf numFmtId="0" fontId="0" fillId="7" borderId="0" xfId="0" applyFill="1"/>
    <xf numFmtId="9" fontId="0" fillId="0" borderId="0" xfId="84" applyFont="1"/>
    <xf numFmtId="9" fontId="0" fillId="0" borderId="2" xfId="0" applyNumberFormat="1" applyBorder="1" applyAlignment="1" applyProtection="1">
      <alignment horizontal="left" vertical="top" wrapText="1"/>
      <protection locked="0"/>
    </xf>
    <xf numFmtId="0" fontId="0" fillId="2" borderId="1" xfId="0" applyFont="1" applyFill="1" applyBorder="1" applyAlignment="1">
      <alignment horizontal="left" vertical="top" wrapText="1"/>
    </xf>
    <xf numFmtId="0" fontId="14" fillId="0" borderId="2"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13" fillId="0" borderId="0" xfId="0" applyFont="1"/>
    <xf numFmtId="0" fontId="0" fillId="8" borderId="2" xfId="0" quotePrefix="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1" fillId="0" borderId="9" xfId="0" applyFont="1" applyBorder="1"/>
    <xf numFmtId="0" fontId="11" fillId="0" borderId="11" xfId="0" applyFont="1" applyBorder="1"/>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cellXfs>
  <cellStyles count="85">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Följd hyperlänk" xfId="78" builtinId="9" hidden="1"/>
    <cellStyle name="Följd hyperlänk" xfId="80" builtinId="9" hidden="1"/>
    <cellStyle name="Följd hyperlänk" xfId="82"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Hyperlänk" xfId="77" builtinId="8" hidden="1"/>
    <cellStyle name="Hyperlänk" xfId="79" builtinId="8" hidden="1"/>
    <cellStyle name="Hyperlänk" xfId="81" builtinId="8" hidden="1"/>
    <cellStyle name="Normal" xfId="0" builtinId="0"/>
    <cellStyle name="Procent" xfId="84" builtinId="5"/>
    <cellStyle name="Tusental" xfId="83" builtin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zoomScale="55" zoomScaleNormal="55" workbookViewId="0">
      <selection activeCell="B19" sqref="B19"/>
    </sheetView>
  </sheetViews>
  <sheetFormatPr defaultColWidth="11" defaultRowHeight="15.75"/>
  <cols>
    <col min="1" max="1" width="75.625" customWidth="1"/>
    <col min="2" max="2" width="73" customWidth="1"/>
  </cols>
  <sheetData>
    <row r="3" spans="1:2">
      <c r="A3" s="16"/>
      <c r="B3" s="16"/>
    </row>
    <row r="4" spans="1:2">
      <c r="A4" s="16"/>
      <c r="B4" s="16"/>
    </row>
    <row r="5" spans="1:2">
      <c r="A5" s="16"/>
      <c r="B5" s="16"/>
    </row>
    <row r="16" spans="1:2" ht="16.5" thickBot="1"/>
    <row r="17" spans="1:2" ht="23.25">
      <c r="A17" s="39" t="s">
        <v>67</v>
      </c>
      <c r="B17" s="36" t="s">
        <v>290</v>
      </c>
    </row>
    <row r="18" spans="1:2" ht="23.25">
      <c r="A18" s="40" t="s">
        <v>45</v>
      </c>
      <c r="B18" s="37" t="s">
        <v>291</v>
      </c>
    </row>
    <row r="19" spans="1:2" ht="24" thickBot="1">
      <c r="A19" s="41" t="s">
        <v>44</v>
      </c>
      <c r="B19" s="38" t="s">
        <v>294</v>
      </c>
    </row>
    <row r="20" spans="1:2" ht="16.5" thickBot="1"/>
    <row r="21" spans="1:2" ht="23.25">
      <c r="A21" s="92" t="s">
        <v>62</v>
      </c>
      <c r="B21" s="124" t="s">
        <v>292</v>
      </c>
    </row>
    <row r="22" spans="1:2" ht="24" thickBot="1">
      <c r="A22" s="93" t="s">
        <v>63</v>
      </c>
      <c r="B22" s="125" t="s">
        <v>293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zoomScale="85" zoomScaleNormal="85" workbookViewId="0">
      <selection activeCell="C5" sqref="C5"/>
    </sheetView>
  </sheetViews>
  <sheetFormatPr defaultColWidth="11" defaultRowHeight="15.75"/>
  <cols>
    <col min="1" max="1" width="37" customWidth="1"/>
    <col min="2" max="2" width="16.625" customWidth="1"/>
    <col min="3" max="3" width="33.875" customWidth="1"/>
    <col min="4" max="4" width="44.875" customWidth="1"/>
    <col min="5" max="5" width="41.375" customWidth="1"/>
  </cols>
  <sheetData>
    <row r="1" spans="1:5" ht="110.25">
      <c r="A1" s="4" t="s">
        <v>0</v>
      </c>
      <c r="B1" s="12" t="s">
        <v>20</v>
      </c>
      <c r="C1" s="4" t="s">
        <v>114</v>
      </c>
      <c r="D1" s="86" t="s">
        <v>117</v>
      </c>
      <c r="E1" s="86" t="s">
        <v>118</v>
      </c>
    </row>
    <row r="2" spans="1:5">
      <c r="A2" s="18"/>
      <c r="B2" s="18"/>
      <c r="C2" s="18"/>
      <c r="D2" s="18"/>
      <c r="E2" s="19"/>
    </row>
    <row r="3" spans="1:5" ht="173.25">
      <c r="A3" s="11" t="s">
        <v>29</v>
      </c>
      <c r="B3" s="11" t="s">
        <v>19</v>
      </c>
      <c r="C3" s="97" t="s">
        <v>151</v>
      </c>
      <c r="D3" s="97" t="s">
        <v>174</v>
      </c>
      <c r="E3" s="97" t="s">
        <v>152</v>
      </c>
    </row>
    <row r="4" spans="1:5" ht="126">
      <c r="A4" s="34" t="s">
        <v>30</v>
      </c>
      <c r="B4" s="11" t="s">
        <v>15</v>
      </c>
      <c r="C4" s="97" t="s">
        <v>269</v>
      </c>
      <c r="D4" s="97" t="s">
        <v>175</v>
      </c>
      <c r="E4" s="97" t="s">
        <v>176</v>
      </c>
    </row>
    <row r="5" spans="1:5" ht="189">
      <c r="A5" s="11" t="s">
        <v>31</v>
      </c>
      <c r="B5" s="11" t="s">
        <v>15</v>
      </c>
      <c r="C5" s="97" t="s">
        <v>177</v>
      </c>
      <c r="D5" s="108" t="s">
        <v>178</v>
      </c>
      <c r="E5" s="97" t="s">
        <v>179</v>
      </c>
    </row>
    <row r="6" spans="1:5" ht="110.25">
      <c r="A6" s="11" t="s">
        <v>32</v>
      </c>
      <c r="B6" s="11" t="s">
        <v>33</v>
      </c>
      <c r="C6" s="97" t="s">
        <v>180</v>
      </c>
      <c r="D6" s="97" t="s">
        <v>181</v>
      </c>
      <c r="E6" s="97" t="s">
        <v>182</v>
      </c>
    </row>
    <row r="7" spans="1:5" ht="126">
      <c r="A7" s="34" t="s">
        <v>34</v>
      </c>
      <c r="B7" s="11" t="s">
        <v>33</v>
      </c>
      <c r="C7" s="97" t="s">
        <v>268</v>
      </c>
      <c r="D7" s="97" t="s">
        <v>183</v>
      </c>
      <c r="E7" s="97" t="s">
        <v>184</v>
      </c>
    </row>
    <row r="8" spans="1:5" ht="78.75">
      <c r="A8" s="34" t="s">
        <v>36</v>
      </c>
      <c r="B8" s="11" t="s">
        <v>35</v>
      </c>
      <c r="C8" s="100" t="s">
        <v>131</v>
      </c>
      <c r="D8" s="100" t="s">
        <v>131</v>
      </c>
      <c r="E8" s="100" t="s">
        <v>131</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6:E8 C5 E5 C3:E4">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26" zoomScale="85" zoomScaleNormal="85" workbookViewId="0">
      <selection activeCell="C4" sqref="C4"/>
    </sheetView>
  </sheetViews>
  <sheetFormatPr defaultColWidth="11" defaultRowHeight="15.75"/>
  <cols>
    <col min="1" max="1" width="30.125" customWidth="1"/>
    <col min="2" max="2" width="16.375" customWidth="1"/>
    <col min="3" max="3" width="33.375" customWidth="1"/>
    <col min="4" max="4" width="37.625" customWidth="1"/>
    <col min="5" max="5" width="37.375" customWidth="1"/>
  </cols>
  <sheetData>
    <row r="1" spans="1:5" ht="110.25">
      <c r="A1" s="4" t="s">
        <v>0</v>
      </c>
      <c r="B1" s="12" t="s">
        <v>20</v>
      </c>
      <c r="C1" s="4" t="s">
        <v>114</v>
      </c>
      <c r="D1" s="86" t="s">
        <v>119</v>
      </c>
      <c r="E1" s="86" t="s">
        <v>118</v>
      </c>
    </row>
    <row r="2" spans="1:5">
      <c r="A2" s="18"/>
      <c r="B2" s="18"/>
      <c r="C2" s="18"/>
      <c r="D2" s="18"/>
      <c r="E2" s="19"/>
    </row>
    <row r="3" spans="1:5" ht="138.75" customHeight="1">
      <c r="A3" s="11" t="s">
        <v>46</v>
      </c>
      <c r="B3" s="11" t="s">
        <v>19</v>
      </c>
      <c r="C3" s="97" t="s">
        <v>276</v>
      </c>
      <c r="D3" s="97" t="s">
        <v>270</v>
      </c>
      <c r="E3" s="97" t="s">
        <v>271</v>
      </c>
    </row>
    <row r="4" spans="1:5" ht="113.25" customHeight="1">
      <c r="A4" s="11" t="s">
        <v>47</v>
      </c>
      <c r="B4" s="11" t="s">
        <v>19</v>
      </c>
      <c r="C4" s="119" t="s">
        <v>296</v>
      </c>
      <c r="D4" s="97" t="s">
        <v>233</v>
      </c>
      <c r="E4" s="97" t="s">
        <v>234</v>
      </c>
    </row>
    <row r="5" spans="1:5" ht="141.75">
      <c r="A5" s="11" t="s">
        <v>48</v>
      </c>
      <c r="B5" s="11" t="s">
        <v>21</v>
      </c>
      <c r="C5" s="97" t="s">
        <v>131</v>
      </c>
      <c r="D5" s="97" t="s">
        <v>131</v>
      </c>
      <c r="E5" s="97" t="s">
        <v>131</v>
      </c>
    </row>
    <row r="6" spans="1:5" ht="137.25" customHeight="1">
      <c r="A6" s="11" t="s">
        <v>49</v>
      </c>
      <c r="B6" s="11" t="s">
        <v>19</v>
      </c>
      <c r="C6" s="97" t="s">
        <v>272</v>
      </c>
      <c r="D6" s="97" t="s">
        <v>273</v>
      </c>
      <c r="E6" s="97" t="s">
        <v>189</v>
      </c>
    </row>
    <row r="7" spans="1:5" ht="126">
      <c r="A7" s="11" t="s">
        <v>50</v>
      </c>
      <c r="B7" s="11" t="s">
        <v>35</v>
      </c>
      <c r="C7" s="97" t="s">
        <v>131</v>
      </c>
      <c r="D7" s="97" t="s">
        <v>131</v>
      </c>
      <c r="E7" s="97" t="s">
        <v>131</v>
      </c>
    </row>
    <row r="8" spans="1:5" ht="63">
      <c r="A8" s="11" t="s">
        <v>51</v>
      </c>
      <c r="B8" s="11" t="s">
        <v>35</v>
      </c>
      <c r="C8" s="100" t="s">
        <v>131</v>
      </c>
      <c r="D8" s="100" t="s">
        <v>131</v>
      </c>
      <c r="E8" s="100" t="s">
        <v>131</v>
      </c>
    </row>
    <row r="9" spans="1:5">
      <c r="A9" s="1"/>
      <c r="B9" s="1"/>
    </row>
    <row r="10" spans="1:5">
      <c r="A10" s="1"/>
      <c r="B10" s="1"/>
    </row>
    <row r="11" spans="1:5">
      <c r="A11" s="1"/>
      <c r="B11"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55" zoomScaleNormal="55" workbookViewId="0">
      <selection activeCell="A7" sqref="A7"/>
    </sheetView>
  </sheetViews>
  <sheetFormatPr defaultColWidth="11" defaultRowHeight="15.75"/>
  <cols>
    <col min="1" max="1" width="33" customWidth="1"/>
    <col min="2" max="2" width="16.5" customWidth="1"/>
    <col min="3" max="3" width="32.375" customWidth="1"/>
    <col min="4" max="4" width="39.875" customWidth="1"/>
    <col min="5" max="5" width="36.375" customWidth="1"/>
  </cols>
  <sheetData>
    <row r="1" spans="1:5" ht="110.25">
      <c r="A1" s="4" t="s">
        <v>0</v>
      </c>
      <c r="B1" s="12" t="s">
        <v>20</v>
      </c>
      <c r="C1" s="4" t="s">
        <v>114</v>
      </c>
      <c r="D1" s="86" t="s">
        <v>117</v>
      </c>
      <c r="E1" s="86" t="s">
        <v>118</v>
      </c>
    </row>
    <row r="2" spans="1:5">
      <c r="A2" s="18"/>
      <c r="B2" s="18"/>
      <c r="C2" s="18"/>
      <c r="D2" s="18"/>
      <c r="E2" s="19"/>
    </row>
    <row r="3" spans="1:5" ht="213.75" customHeight="1">
      <c r="A3" s="11" t="s">
        <v>37</v>
      </c>
      <c r="B3" s="15" t="s">
        <v>15</v>
      </c>
      <c r="C3" s="97" t="s">
        <v>187</v>
      </c>
      <c r="D3" s="109" t="s">
        <v>188</v>
      </c>
      <c r="E3" s="97" t="s">
        <v>93</v>
      </c>
    </row>
    <row r="4" spans="1:5" ht="185.25" customHeight="1">
      <c r="A4" s="22" t="s">
        <v>38</v>
      </c>
      <c r="B4" s="15" t="s">
        <v>15</v>
      </c>
      <c r="C4" s="100" t="s">
        <v>185</v>
      </c>
      <c r="D4" s="100" t="s">
        <v>186</v>
      </c>
      <c r="E4" s="100" t="s">
        <v>93</v>
      </c>
    </row>
  </sheetData>
  <dataValidations xWindow="1050" yWindow="647" count="1">
    <dataValidation type="textLength" allowBlank="1" showInputMessage="1" showErrorMessage="1" errorTitle="Character limit" error="You have exceeded the 400 character limit. Please click 'Retry' revise." promptTitle="Character limit" prompt="Maximum 400 characters" sqref="C3:E4">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zoomScale="85" zoomScaleNormal="85" workbookViewId="0">
      <selection activeCell="E6" sqref="E6"/>
    </sheetView>
  </sheetViews>
  <sheetFormatPr defaultColWidth="11" defaultRowHeight="15.75"/>
  <cols>
    <col min="1" max="1" width="36.375" customWidth="1"/>
    <col min="2" max="2" width="18.125" customWidth="1"/>
    <col min="3" max="3" width="40.625" customWidth="1"/>
    <col min="4" max="4" width="39.125" customWidth="1"/>
    <col min="5" max="5" width="39.5" customWidth="1"/>
  </cols>
  <sheetData>
    <row r="1" spans="1:5" ht="110.25">
      <c r="A1" s="4" t="s">
        <v>0</v>
      </c>
      <c r="B1" s="90" t="s">
        <v>20</v>
      </c>
      <c r="C1" s="4" t="s">
        <v>114</v>
      </c>
      <c r="D1" s="91" t="s">
        <v>117</v>
      </c>
      <c r="E1" s="91" t="s">
        <v>118</v>
      </c>
    </row>
    <row r="2" spans="1:5">
      <c r="A2" s="14"/>
      <c r="B2" s="14"/>
      <c r="C2" s="14"/>
      <c r="D2" s="14"/>
      <c r="E2" s="35"/>
    </row>
    <row r="3" spans="1:5" ht="141.75">
      <c r="A3" s="89" t="s">
        <v>39</v>
      </c>
      <c r="B3" s="89" t="s">
        <v>41</v>
      </c>
      <c r="C3" s="97" t="s">
        <v>204</v>
      </c>
      <c r="D3" s="97" t="s">
        <v>205</v>
      </c>
      <c r="E3" s="97" t="s">
        <v>209</v>
      </c>
    </row>
    <row r="4" spans="1:5" ht="141.75">
      <c r="A4" s="89" t="s">
        <v>40</v>
      </c>
      <c r="B4" s="89" t="s">
        <v>41</v>
      </c>
      <c r="C4" s="97" t="s">
        <v>203</v>
      </c>
      <c r="D4" s="97" t="s">
        <v>206</v>
      </c>
      <c r="E4" s="97" t="s">
        <v>209</v>
      </c>
    </row>
    <row r="5" spans="1:5" ht="78.75">
      <c r="A5" s="89" t="s">
        <v>42</v>
      </c>
      <c r="B5" s="89" t="s">
        <v>41</v>
      </c>
      <c r="C5" s="97" t="s">
        <v>202</v>
      </c>
      <c r="D5" s="97" t="s">
        <v>210</v>
      </c>
      <c r="E5" s="97" t="s">
        <v>209</v>
      </c>
    </row>
    <row r="6" spans="1:5" ht="106.5" customHeight="1">
      <c r="A6" s="89" t="s">
        <v>43</v>
      </c>
      <c r="B6" s="89" t="s">
        <v>41</v>
      </c>
      <c r="C6" s="100" t="s">
        <v>207</v>
      </c>
      <c r="D6" s="100" t="s">
        <v>208</v>
      </c>
      <c r="E6" s="100" t="s">
        <v>208</v>
      </c>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ColWidth="11" defaultRowHeight="15.75"/>
  <sheetData>
    <row r="1" spans="1:1">
      <c r="A1" t="s">
        <v>68</v>
      </c>
    </row>
    <row r="2" spans="1:1">
      <c r="A2" t="s">
        <v>69</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70" zoomScaleNormal="70" zoomScalePageLayoutView="60" workbookViewId="0">
      <pane ySplit="1" topLeftCell="A19" activePane="bottomLeft" state="frozen"/>
      <selection pane="bottomLeft" activeCell="C22" sqref="C22"/>
    </sheetView>
  </sheetViews>
  <sheetFormatPr defaultColWidth="11" defaultRowHeight="15.75"/>
  <cols>
    <col min="1" max="1" width="36.125" customWidth="1"/>
    <col min="2" max="2" width="16.625" customWidth="1"/>
    <col min="3" max="3" width="36.5" customWidth="1"/>
    <col min="4" max="4" width="43" customWidth="1"/>
    <col min="5" max="5" width="42.375" customWidth="1"/>
    <col min="6" max="6" width="35.375" customWidth="1"/>
    <col min="7" max="7" width="27.375" customWidth="1"/>
    <col min="8" max="8" width="20.875" customWidth="1"/>
    <col min="9" max="9" width="41.625" customWidth="1"/>
    <col min="11" max="11" width="21.125" customWidth="1"/>
  </cols>
  <sheetData>
    <row r="1" spans="1:9" ht="110.25">
      <c r="A1" s="6" t="s">
        <v>52</v>
      </c>
      <c r="B1" s="6" t="s">
        <v>89</v>
      </c>
      <c r="C1" s="94" t="s">
        <v>75</v>
      </c>
      <c r="D1" s="94" t="s">
        <v>76</v>
      </c>
      <c r="E1" s="94" t="s">
        <v>79</v>
      </c>
      <c r="F1" s="94" t="s">
        <v>128</v>
      </c>
      <c r="G1" s="6" t="s">
        <v>77</v>
      </c>
      <c r="H1" s="95" t="s">
        <v>78</v>
      </c>
    </row>
    <row r="2" spans="1:9">
      <c r="A2" s="7"/>
      <c r="B2" s="8"/>
      <c r="C2" s="8"/>
      <c r="D2" s="8"/>
      <c r="E2" s="8"/>
      <c r="F2" s="44"/>
      <c r="G2" s="8"/>
      <c r="H2" s="9"/>
    </row>
    <row r="3" spans="1:9">
      <c r="A3" s="7" t="s">
        <v>81</v>
      </c>
      <c r="B3" s="8"/>
      <c r="C3" s="8"/>
      <c r="D3" s="8"/>
      <c r="E3" s="45"/>
      <c r="F3" s="46"/>
      <c r="G3" s="8"/>
      <c r="H3" s="9"/>
    </row>
    <row r="4" spans="1:9" ht="173.25">
      <c r="A4" s="66" t="s">
        <v>53</v>
      </c>
      <c r="B4" s="66" t="s">
        <v>15</v>
      </c>
      <c r="C4" s="97" t="s">
        <v>195</v>
      </c>
      <c r="D4" s="97" t="s">
        <v>196</v>
      </c>
      <c r="E4" s="98" t="s">
        <v>197</v>
      </c>
      <c r="F4" s="107" t="s">
        <v>211</v>
      </c>
      <c r="G4" s="73" t="s">
        <v>130</v>
      </c>
      <c r="H4" s="99" t="s">
        <v>93</v>
      </c>
    </row>
    <row r="5" spans="1:9">
      <c r="A5" s="50" t="s">
        <v>80</v>
      </c>
      <c r="B5" s="47"/>
      <c r="C5" s="48"/>
      <c r="D5" s="48"/>
      <c r="E5" s="48"/>
      <c r="F5" s="44"/>
      <c r="G5" s="49"/>
      <c r="H5" s="24"/>
    </row>
    <row r="6" spans="1:9" ht="236.25">
      <c r="A6" s="67" t="s">
        <v>64</v>
      </c>
      <c r="B6" s="67" t="s">
        <v>17</v>
      </c>
      <c r="C6" s="97" t="s">
        <v>267</v>
      </c>
      <c r="D6" s="97" t="s">
        <v>224</v>
      </c>
      <c r="E6" s="103" t="s">
        <v>225</v>
      </c>
      <c r="F6" s="97" t="s">
        <v>226</v>
      </c>
      <c r="G6" s="79" t="s">
        <v>123</v>
      </c>
      <c r="H6" s="117" t="s">
        <v>227</v>
      </c>
    </row>
    <row r="7" spans="1:9" ht="235.5" customHeight="1">
      <c r="A7" s="68" t="s">
        <v>54</v>
      </c>
      <c r="B7" s="68" t="s">
        <v>15</v>
      </c>
      <c r="C7" s="103" t="s">
        <v>228</v>
      </c>
      <c r="D7" s="117" t="s">
        <v>229</v>
      </c>
      <c r="E7" s="103" t="s">
        <v>230</v>
      </c>
      <c r="F7" s="103" t="s">
        <v>231</v>
      </c>
      <c r="G7" s="118" t="s">
        <v>90</v>
      </c>
      <c r="H7" s="97" t="s">
        <v>265</v>
      </c>
    </row>
    <row r="8" spans="1:9" ht="31.5">
      <c r="A8" s="63" t="s">
        <v>83</v>
      </c>
      <c r="B8" s="52"/>
      <c r="C8" s="48"/>
      <c r="D8" s="51"/>
      <c r="E8" s="48"/>
      <c r="F8" s="44"/>
      <c r="G8" s="51"/>
      <c r="H8" s="24"/>
    </row>
    <row r="9" spans="1:9" ht="204.75">
      <c r="A9" s="68" t="s">
        <v>65</v>
      </c>
      <c r="B9" s="69" t="s">
        <v>15</v>
      </c>
      <c r="C9" s="103" t="s">
        <v>142</v>
      </c>
      <c r="D9" s="102" t="s">
        <v>159</v>
      </c>
      <c r="E9" s="103" t="s">
        <v>160</v>
      </c>
      <c r="F9" s="103" t="s">
        <v>161</v>
      </c>
      <c r="G9" s="81" t="s">
        <v>91</v>
      </c>
      <c r="H9" s="103" t="s">
        <v>235</v>
      </c>
      <c r="I9" s="120" t="s">
        <v>236</v>
      </c>
    </row>
    <row r="10" spans="1:9" ht="138" customHeight="1">
      <c r="A10" s="65"/>
      <c r="B10" s="72" t="s">
        <v>15</v>
      </c>
      <c r="C10" s="97" t="s">
        <v>237</v>
      </c>
      <c r="D10" s="97" t="s">
        <v>158</v>
      </c>
      <c r="E10" s="97"/>
      <c r="F10" s="97"/>
      <c r="G10" s="82" t="s">
        <v>92</v>
      </c>
      <c r="H10" s="103" t="s">
        <v>235</v>
      </c>
    </row>
    <row r="11" spans="1:9" ht="31.5">
      <c r="A11" s="64" t="s">
        <v>82</v>
      </c>
      <c r="B11" s="58"/>
      <c r="C11" s="59"/>
      <c r="D11" s="60"/>
      <c r="E11" s="59"/>
      <c r="F11" s="61"/>
      <c r="G11" s="80"/>
      <c r="H11" s="62"/>
    </row>
    <row r="12" spans="1:9" ht="236.25">
      <c r="A12" s="74" t="s">
        <v>55</v>
      </c>
      <c r="B12" s="72" t="s">
        <v>22</v>
      </c>
      <c r="C12" s="97" t="s">
        <v>147</v>
      </c>
      <c r="D12" s="97" t="s">
        <v>146</v>
      </c>
      <c r="E12" s="97" t="s">
        <v>148</v>
      </c>
      <c r="F12" s="97" t="s">
        <v>168</v>
      </c>
      <c r="G12" s="82" t="s">
        <v>125</v>
      </c>
      <c r="H12" s="97" t="s">
        <v>166</v>
      </c>
    </row>
    <row r="13" spans="1:9" ht="126">
      <c r="A13" s="74"/>
      <c r="B13" s="72" t="s">
        <v>94</v>
      </c>
      <c r="C13" s="97" t="s">
        <v>131</v>
      </c>
      <c r="D13" s="97" t="s">
        <v>131</v>
      </c>
      <c r="E13" s="97" t="s">
        <v>131</v>
      </c>
      <c r="F13" s="97" t="s">
        <v>131</v>
      </c>
      <c r="G13" s="82" t="s">
        <v>108</v>
      </c>
      <c r="H13" s="97" t="s">
        <v>242</v>
      </c>
    </row>
    <row r="14" spans="1:9" ht="94.5">
      <c r="A14" s="74"/>
      <c r="B14" s="72" t="s">
        <v>95</v>
      </c>
      <c r="C14" s="97" t="s">
        <v>131</v>
      </c>
      <c r="D14" s="97" t="s">
        <v>131</v>
      </c>
      <c r="E14" s="97" t="s">
        <v>131</v>
      </c>
      <c r="F14" s="97" t="s">
        <v>131</v>
      </c>
      <c r="G14" s="82" t="s">
        <v>96</v>
      </c>
      <c r="H14" s="97" t="s">
        <v>243</v>
      </c>
    </row>
    <row r="15" spans="1:9" ht="31.5">
      <c r="A15" s="53" t="s">
        <v>84</v>
      </c>
      <c r="B15" s="52"/>
      <c r="C15" s="48"/>
      <c r="D15" s="48"/>
      <c r="E15" s="48"/>
      <c r="F15" s="44"/>
      <c r="G15" s="54"/>
      <c r="H15" s="24"/>
    </row>
    <row r="16" spans="1:9" ht="204.75">
      <c r="A16" s="70" t="s">
        <v>56</v>
      </c>
      <c r="B16" s="70" t="s">
        <v>19</v>
      </c>
      <c r="C16" s="97" t="s">
        <v>167</v>
      </c>
      <c r="D16" s="97" t="s">
        <v>213</v>
      </c>
      <c r="E16" s="97" t="s">
        <v>137</v>
      </c>
      <c r="F16" s="106" t="s">
        <v>138</v>
      </c>
      <c r="G16" s="82" t="s">
        <v>98</v>
      </c>
      <c r="H16" s="97" t="s">
        <v>139</v>
      </c>
      <c r="I16" s="121"/>
    </row>
    <row r="17" spans="1:11" ht="189">
      <c r="A17" s="74"/>
      <c r="B17" s="72" t="s">
        <v>16</v>
      </c>
      <c r="C17" s="97" t="s">
        <v>190</v>
      </c>
      <c r="D17" s="97" t="s">
        <v>190</v>
      </c>
      <c r="E17" s="97" t="s">
        <v>190</v>
      </c>
      <c r="F17" s="97" t="s">
        <v>190</v>
      </c>
      <c r="G17" s="81" t="s">
        <v>97</v>
      </c>
      <c r="H17" s="97" t="s">
        <v>212</v>
      </c>
    </row>
    <row r="18" spans="1:11" ht="31.5">
      <c r="A18" s="53" t="s">
        <v>85</v>
      </c>
      <c r="B18" s="52"/>
      <c r="C18" s="48"/>
      <c r="D18" s="48"/>
      <c r="E18" s="48"/>
      <c r="F18" s="44"/>
      <c r="G18" s="54"/>
      <c r="H18" s="24"/>
    </row>
    <row r="19" spans="1:11" ht="94.5">
      <c r="A19" s="129" t="s">
        <v>57</v>
      </c>
      <c r="B19" s="72" t="s">
        <v>28</v>
      </c>
      <c r="C19" s="97" t="s">
        <v>176</v>
      </c>
      <c r="D19" s="97" t="s">
        <v>176</v>
      </c>
      <c r="E19" s="97" t="s">
        <v>176</v>
      </c>
      <c r="F19" s="97" t="s">
        <v>176</v>
      </c>
      <c r="G19" s="81" t="s">
        <v>99</v>
      </c>
      <c r="H19" s="97" t="s">
        <v>244</v>
      </c>
    </row>
    <row r="20" spans="1:11" ht="126">
      <c r="A20" s="130"/>
      <c r="B20" s="72" t="s">
        <v>28</v>
      </c>
      <c r="C20" s="97" t="s">
        <v>176</v>
      </c>
      <c r="D20" s="97" t="s">
        <v>176</v>
      </c>
      <c r="E20" s="97" t="s">
        <v>176</v>
      </c>
      <c r="F20" s="97" t="s">
        <v>176</v>
      </c>
      <c r="G20" s="82" t="s">
        <v>100</v>
      </c>
      <c r="H20" s="97" t="s">
        <v>244</v>
      </c>
    </row>
    <row r="21" spans="1:11" ht="31.5">
      <c r="A21" s="77" t="s">
        <v>86</v>
      </c>
      <c r="B21" s="55"/>
      <c r="C21" s="8"/>
      <c r="D21" s="8"/>
      <c r="E21" s="8"/>
      <c r="F21" s="56"/>
      <c r="G21" s="54"/>
      <c r="H21" s="57"/>
    </row>
    <row r="22" spans="1:11" ht="165.75" customHeight="1">
      <c r="A22" s="68" t="s">
        <v>58</v>
      </c>
      <c r="B22" s="76" t="s">
        <v>15</v>
      </c>
      <c r="C22" s="97" t="s">
        <v>295</v>
      </c>
      <c r="D22" s="97" t="s">
        <v>191</v>
      </c>
      <c r="E22" s="109" t="s">
        <v>240</v>
      </c>
      <c r="F22" s="97" t="s">
        <v>192</v>
      </c>
      <c r="G22" s="82" t="s">
        <v>103</v>
      </c>
      <c r="H22" s="101" t="s">
        <v>286</v>
      </c>
    </row>
    <row r="23" spans="1:11" ht="135.75" customHeight="1">
      <c r="A23" s="70"/>
      <c r="B23" s="76" t="s">
        <v>15</v>
      </c>
      <c r="C23" s="97" t="s">
        <v>238</v>
      </c>
      <c r="D23" s="97" t="s">
        <v>239</v>
      </c>
      <c r="E23" s="97"/>
      <c r="F23" s="97"/>
      <c r="G23" s="82" t="s">
        <v>104</v>
      </c>
      <c r="H23" s="122" t="s">
        <v>287</v>
      </c>
    </row>
    <row r="24" spans="1:11" ht="126">
      <c r="A24" s="68" t="s">
        <v>59</v>
      </c>
      <c r="B24" s="96" t="s">
        <v>101</v>
      </c>
      <c r="C24" s="97" t="s">
        <v>134</v>
      </c>
      <c r="D24" s="97" t="s">
        <v>135</v>
      </c>
      <c r="E24" s="97" t="s">
        <v>136</v>
      </c>
      <c r="F24" s="97"/>
      <c r="G24" s="82" t="s">
        <v>105</v>
      </c>
      <c r="H24" s="97" t="s">
        <v>285</v>
      </c>
      <c r="I24" s="110"/>
      <c r="J24" t="s">
        <v>214</v>
      </c>
      <c r="K24" s="111">
        <v>969861844</v>
      </c>
    </row>
    <row r="25" spans="1:11" ht="94.5">
      <c r="A25" s="67"/>
      <c r="B25" s="78" t="s">
        <v>102</v>
      </c>
      <c r="C25" s="97" t="s">
        <v>131</v>
      </c>
      <c r="D25" s="97" t="s">
        <v>131</v>
      </c>
      <c r="E25" s="97" t="s">
        <v>131</v>
      </c>
      <c r="F25" s="97" t="s">
        <v>131</v>
      </c>
      <c r="G25" s="82" t="s">
        <v>106</v>
      </c>
      <c r="H25" s="97" t="s">
        <v>131</v>
      </c>
      <c r="J25" t="s">
        <v>215</v>
      </c>
      <c r="K25" s="112"/>
    </row>
    <row r="26" spans="1:11" ht="31.5">
      <c r="A26" s="64" t="s">
        <v>87</v>
      </c>
      <c r="B26" s="52"/>
      <c r="C26" s="27"/>
      <c r="D26" s="27"/>
      <c r="E26" s="27"/>
      <c r="F26" s="44"/>
      <c r="G26" s="54"/>
      <c r="H26" s="24"/>
      <c r="K26" s="111"/>
    </row>
    <row r="27" spans="1:11" ht="141.75">
      <c r="A27" s="70" t="s">
        <v>60</v>
      </c>
      <c r="B27" s="70" t="s">
        <v>15</v>
      </c>
      <c r="C27" s="97" t="s">
        <v>132</v>
      </c>
      <c r="D27" s="97" t="s">
        <v>141</v>
      </c>
      <c r="E27" s="97" t="s">
        <v>93</v>
      </c>
      <c r="F27" s="97" t="s">
        <v>93</v>
      </c>
      <c r="G27" s="75" t="s">
        <v>121</v>
      </c>
      <c r="H27" s="97" t="s">
        <v>133</v>
      </c>
      <c r="J27" t="s">
        <v>216</v>
      </c>
      <c r="K27" s="113">
        <f>SUM(K20:K24)</f>
        <v>969861844</v>
      </c>
    </row>
    <row r="28" spans="1:11">
      <c r="A28" s="53" t="s">
        <v>88</v>
      </c>
      <c r="B28" s="52"/>
      <c r="C28" s="27"/>
      <c r="D28" s="27"/>
      <c r="E28" s="27"/>
      <c r="F28" s="44"/>
      <c r="G28" s="54"/>
      <c r="H28" s="24"/>
      <c r="K28" s="113"/>
    </row>
    <row r="29" spans="1:11" ht="157.5">
      <c r="A29" s="71" t="s">
        <v>61</v>
      </c>
      <c r="B29" s="71" t="s">
        <v>19</v>
      </c>
      <c r="C29" s="100" t="s">
        <v>200</v>
      </c>
      <c r="D29" s="100" t="s">
        <v>201</v>
      </c>
      <c r="E29" s="100" t="s">
        <v>201</v>
      </c>
      <c r="F29" s="100" t="s">
        <v>93</v>
      </c>
      <c r="G29" s="75" t="s">
        <v>107</v>
      </c>
      <c r="H29" s="97" t="s">
        <v>241</v>
      </c>
      <c r="J29" t="s">
        <v>217</v>
      </c>
      <c r="K29" s="114">
        <v>4227811240</v>
      </c>
    </row>
    <row r="30" spans="1:11">
      <c r="J30" t="s">
        <v>218</v>
      </c>
      <c r="K30" s="115"/>
    </row>
    <row r="32" spans="1:11">
      <c r="A32" s="127" t="s">
        <v>127</v>
      </c>
      <c r="B32" s="127"/>
      <c r="C32" s="127"/>
      <c r="D32" s="127"/>
      <c r="E32" s="127"/>
      <c r="K32" s="113">
        <f>K27/(K29+K30)</f>
        <v>0.22940046017759297</v>
      </c>
    </row>
    <row r="33" spans="1:11">
      <c r="K33" s="116">
        <f>K27/K29</f>
        <v>0.22940046017759297</v>
      </c>
    </row>
    <row r="35" spans="1:11">
      <c r="A35" s="128" t="s">
        <v>124</v>
      </c>
      <c r="B35" s="128"/>
      <c r="C35" s="128"/>
      <c r="D35" s="128"/>
      <c r="E35" s="128"/>
    </row>
    <row r="36" spans="1:11">
      <c r="A36" s="128"/>
      <c r="B36" s="128"/>
      <c r="C36" s="128"/>
      <c r="D36" s="128"/>
      <c r="E36" s="128"/>
    </row>
    <row r="37" spans="1:11">
      <c r="A37" s="128"/>
      <c r="B37" s="128"/>
      <c r="C37" s="128"/>
      <c r="D37" s="128"/>
      <c r="E37" s="128"/>
    </row>
    <row r="38" spans="1:11">
      <c r="A38" s="84"/>
      <c r="B38" s="84"/>
      <c r="C38" s="84"/>
      <c r="D38" s="84"/>
    </row>
    <row r="39" spans="1:11">
      <c r="A39" s="84"/>
      <c r="B39" s="84"/>
      <c r="C39" s="84"/>
      <c r="D39" s="84"/>
    </row>
    <row r="40" spans="1:11">
      <c r="A40" s="128" t="s">
        <v>126</v>
      </c>
      <c r="B40" s="128"/>
      <c r="C40" s="128"/>
      <c r="D40" s="128"/>
      <c r="E40" s="128"/>
    </row>
    <row r="41" spans="1:11">
      <c r="A41" s="128"/>
      <c r="B41" s="128"/>
      <c r="C41" s="128"/>
      <c r="D41" s="128"/>
      <c r="E41" s="128"/>
    </row>
    <row r="42" spans="1:11">
      <c r="A42" s="128"/>
      <c r="B42" s="128"/>
      <c r="C42" s="128"/>
      <c r="D42" s="128"/>
      <c r="E42" s="128"/>
    </row>
    <row r="43" spans="1:11">
      <c r="A43" s="128"/>
      <c r="B43" s="128"/>
      <c r="C43" s="128"/>
      <c r="D43" s="128"/>
      <c r="E43" s="128"/>
    </row>
    <row r="44" spans="1:11">
      <c r="A44" s="83"/>
      <c r="B44" s="83"/>
      <c r="C44" s="83"/>
      <c r="D44" s="83"/>
    </row>
    <row r="45" spans="1:11">
      <c r="A45" s="83"/>
      <c r="B45" s="83"/>
      <c r="C45" s="83"/>
      <c r="D45" s="83"/>
    </row>
    <row r="46" spans="1:11">
      <c r="A46" s="126" t="s">
        <v>122</v>
      </c>
      <c r="B46" s="126"/>
      <c r="C46" s="126"/>
      <c r="D46" s="126"/>
    </row>
  </sheetData>
  <mergeCells count="5">
    <mergeCell ref="A46:D46"/>
    <mergeCell ref="A32:E32"/>
    <mergeCell ref="A35:E37"/>
    <mergeCell ref="A40:E43"/>
    <mergeCell ref="A19:A20"/>
  </mergeCells>
  <dataValidations xWindow="420" yWindow="932" count="2">
    <dataValidation type="textLength" operator="lessThan" allowBlank="1" showInputMessage="1" showErrorMessage="1" sqref="G8">
      <formula1>1200</formula1>
    </dataValidation>
    <dataValidation type="textLength" allowBlank="1" showInputMessage="1" showErrorMessage="1" errorTitle="Character limit" error="You have exceeded the 400 character limit. Please click 'Retry' revise." promptTitle="Character limit" prompt="Maximum 400 characters" sqref="H27 C16:C17 C6:F7 H12:H14 C22:F25 H16:H17 H9:H10 C4:F4 C29:F29 D10:E10 C19:F20 H29 H22:H25 D17:F17 C12:F14 C27:F27 D16:E16 D9 F9:F10 C9:C10 H6:H7 H19:H20">
      <formula1>0</formula1>
      <formula2>400</formula2>
    </dataValidation>
  </dataValidations>
  <pageMargins left="0.74803149606299213" right="0.74803149606299213" top="0.98425196850393704" bottom="0.98425196850393704" header="0.51181102362204722" footer="0.51181102362204722"/>
  <pageSetup paperSize="8" scale="64" fitToHeight="3"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5" zoomScaleNormal="85" workbookViewId="0">
      <selection activeCell="F10" sqref="F10"/>
    </sheetView>
  </sheetViews>
  <sheetFormatPr defaultColWidth="11" defaultRowHeight="15.75"/>
  <cols>
    <col min="1" max="1" width="38.625" customWidth="1"/>
    <col min="2" max="2" width="45.5" customWidth="1"/>
    <col min="3" max="3" width="40.5" customWidth="1"/>
  </cols>
  <sheetData>
    <row r="1" spans="1:3" ht="78.75">
      <c r="A1" s="6" t="s">
        <v>0</v>
      </c>
      <c r="B1" s="6" t="s">
        <v>129</v>
      </c>
      <c r="C1" s="6" t="s">
        <v>74</v>
      </c>
    </row>
    <row r="2" spans="1:3">
      <c r="A2" s="7"/>
      <c r="B2" s="9"/>
      <c r="C2" s="17"/>
    </row>
    <row r="3" spans="1:3" ht="88.5" customHeight="1">
      <c r="A3" s="20" t="s">
        <v>70</v>
      </c>
      <c r="B3" s="1" t="s">
        <v>247</v>
      </c>
      <c r="C3" s="97" t="s">
        <v>246</v>
      </c>
    </row>
    <row r="4" spans="1:3" ht="110.25">
      <c r="A4" s="42" t="s">
        <v>71</v>
      </c>
      <c r="B4" s="97" t="s">
        <v>248</v>
      </c>
      <c r="C4" s="97" t="s">
        <v>249</v>
      </c>
    </row>
    <row r="5" spans="1:3" ht="63">
      <c r="A5" s="42" t="s">
        <v>111</v>
      </c>
      <c r="B5" s="97" t="s">
        <v>250</v>
      </c>
      <c r="C5" s="97" t="s">
        <v>251</v>
      </c>
    </row>
    <row r="6" spans="1:3" ht="94.5">
      <c r="A6" s="42" t="s">
        <v>110</v>
      </c>
      <c r="B6" s="97" t="s">
        <v>254</v>
      </c>
      <c r="C6" s="97" t="s">
        <v>252</v>
      </c>
    </row>
    <row r="7" spans="1:3" ht="84" customHeight="1">
      <c r="A7" s="42" t="s">
        <v>72</v>
      </c>
      <c r="B7" s="97" t="s">
        <v>255</v>
      </c>
      <c r="C7" s="97" t="s">
        <v>257</v>
      </c>
    </row>
    <row r="8" spans="1:3" ht="94.5">
      <c r="A8" s="42" t="s">
        <v>73</v>
      </c>
      <c r="B8" s="97" t="s">
        <v>253</v>
      </c>
      <c r="C8" s="97" t="s">
        <v>256</v>
      </c>
    </row>
    <row r="9" spans="1:3" ht="78.75">
      <c r="A9" s="43" t="s">
        <v>109</v>
      </c>
      <c r="B9" s="97" t="s">
        <v>258</v>
      </c>
      <c r="C9" s="97" t="s">
        <v>259</v>
      </c>
    </row>
    <row r="10" spans="1:3" ht="78.75">
      <c r="A10" s="42" t="s">
        <v>113</v>
      </c>
      <c r="B10" s="97" t="s">
        <v>153</v>
      </c>
      <c r="C10" s="97" t="s">
        <v>154</v>
      </c>
    </row>
    <row r="11" spans="1:3" ht="63">
      <c r="A11" s="10" t="s">
        <v>112</v>
      </c>
      <c r="B11" s="100" t="s">
        <v>260</v>
      </c>
      <c r="C11" s="100" t="s">
        <v>261</v>
      </c>
    </row>
  </sheetData>
  <dataValidations xWindow="865" yWindow="616" count="1">
    <dataValidation type="textLength" allowBlank="1" showInputMessage="1" showErrorMessage="1" errorTitle="Character limit" error="You have exceeded the 400 character limit. Please click 'Retry' revise." promptTitle="Character limit" prompt="Maximum 400 characters" sqref="B4:C11 C3">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zoomScale="85" zoomScaleNormal="85" workbookViewId="0">
      <selection activeCell="C4" sqref="C4"/>
    </sheetView>
  </sheetViews>
  <sheetFormatPr defaultColWidth="11" defaultRowHeight="15.75"/>
  <cols>
    <col min="1" max="1" width="27.875" customWidth="1"/>
    <col min="2" max="2" width="16.125" customWidth="1"/>
    <col min="3" max="4" width="31" customWidth="1"/>
    <col min="5" max="5" width="42.375" customWidth="1"/>
  </cols>
  <sheetData>
    <row r="1" spans="1:5" ht="110.25">
      <c r="A1" s="6" t="s">
        <v>0</v>
      </c>
      <c r="B1" s="6" t="s">
        <v>20</v>
      </c>
      <c r="C1" s="12" t="s">
        <v>114</v>
      </c>
      <c r="D1" s="25" t="s">
        <v>117</v>
      </c>
      <c r="E1" s="25" t="s">
        <v>120</v>
      </c>
    </row>
    <row r="2" spans="1:5">
      <c r="A2" s="7"/>
      <c r="B2" s="8"/>
      <c r="C2" s="8"/>
      <c r="D2" s="8"/>
      <c r="E2" s="8"/>
    </row>
    <row r="3" spans="1:5" ht="238.5" customHeight="1">
      <c r="A3" s="21" t="s">
        <v>262</v>
      </c>
      <c r="B3" s="21" t="s">
        <v>15</v>
      </c>
      <c r="C3" s="97" t="s">
        <v>194</v>
      </c>
      <c r="D3" s="97" t="s">
        <v>198</v>
      </c>
      <c r="E3" s="97" t="s">
        <v>232</v>
      </c>
    </row>
    <row r="4" spans="1:5" ht="299.25">
      <c r="A4" s="22" t="s">
        <v>263</v>
      </c>
      <c r="B4" s="22" t="s">
        <v>16</v>
      </c>
      <c r="C4" s="97" t="s">
        <v>264</v>
      </c>
      <c r="D4" s="97" t="s">
        <v>157</v>
      </c>
      <c r="E4" s="97" t="s">
        <v>93</v>
      </c>
    </row>
    <row r="5" spans="1:5" ht="203.25" customHeight="1">
      <c r="A5" s="22" t="s">
        <v>66</v>
      </c>
      <c r="B5" s="22" t="s">
        <v>15</v>
      </c>
      <c r="C5" s="100" t="s">
        <v>155</v>
      </c>
      <c r="D5" s="100" t="s">
        <v>156</v>
      </c>
      <c r="E5" s="100" t="s">
        <v>93</v>
      </c>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row r="14" spans="1:5">
      <c r="A14" s="3"/>
      <c r="B14" s="3"/>
      <c r="C14" s="3"/>
      <c r="D14" s="3"/>
      <c r="E14" s="3"/>
    </row>
    <row r="15" spans="1:5">
      <c r="A15" s="3"/>
      <c r="B15" s="3"/>
      <c r="C15" s="3"/>
      <c r="D15" s="3"/>
      <c r="E15" s="3"/>
    </row>
    <row r="16" spans="1:5">
      <c r="A16" s="3"/>
      <c r="B16" s="3"/>
      <c r="C16" s="3"/>
      <c r="D16" s="3"/>
      <c r="E16" s="3"/>
    </row>
    <row r="17" spans="1:5">
      <c r="A17" s="3"/>
      <c r="B17" s="3"/>
      <c r="C17" s="3"/>
      <c r="D17" s="3"/>
      <c r="E17" s="3"/>
    </row>
    <row r="18" spans="1:5">
      <c r="A18" s="3"/>
      <c r="B18" s="3"/>
      <c r="C18" s="3"/>
      <c r="D18" s="3"/>
      <c r="E18" s="3"/>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5">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F6" sqref="F6"/>
    </sheetView>
  </sheetViews>
  <sheetFormatPr defaultColWidth="11" defaultRowHeight="15.75"/>
  <cols>
    <col min="1" max="1" width="33" customWidth="1"/>
    <col min="2" max="2" width="20.875" customWidth="1"/>
    <col min="3" max="3" width="39.125" customWidth="1"/>
    <col min="4" max="4" width="40.5" customWidth="1"/>
    <col min="5" max="5" width="38.625" customWidth="1"/>
    <col min="6" max="6" width="31.75" style="1" customWidth="1"/>
  </cols>
  <sheetData>
    <row r="1" spans="1:5" ht="94.5">
      <c r="A1" s="4" t="s">
        <v>0</v>
      </c>
      <c r="B1" s="4" t="s">
        <v>20</v>
      </c>
      <c r="C1" s="12" t="s">
        <v>114</v>
      </c>
      <c r="D1" s="85" t="s">
        <v>115</v>
      </c>
      <c r="E1" s="85" t="s">
        <v>116</v>
      </c>
    </row>
    <row r="2" spans="1:5">
      <c r="A2" s="5"/>
      <c r="B2" s="5"/>
      <c r="C2" s="5"/>
      <c r="D2" s="5"/>
      <c r="E2" s="5"/>
    </row>
    <row r="3" spans="1:5" ht="252" customHeight="1">
      <c r="A3" s="23" t="s">
        <v>1</v>
      </c>
      <c r="B3" s="11" t="s">
        <v>15</v>
      </c>
      <c r="C3" s="97" t="s">
        <v>266</v>
      </c>
      <c r="D3" s="97" t="s">
        <v>219</v>
      </c>
      <c r="E3" s="97" t="s">
        <v>176</v>
      </c>
    </row>
    <row r="4" spans="1:5" ht="123" customHeight="1">
      <c r="A4" s="23" t="s">
        <v>2</v>
      </c>
      <c r="B4" s="11" t="s">
        <v>18</v>
      </c>
      <c r="C4" s="103" t="s">
        <v>220</v>
      </c>
      <c r="D4" s="103" t="s">
        <v>220</v>
      </c>
      <c r="E4" s="103" t="s">
        <v>220</v>
      </c>
    </row>
    <row r="5" spans="1:5" ht="90.75" customHeight="1">
      <c r="A5" s="23" t="s">
        <v>3</v>
      </c>
      <c r="B5" s="11" t="s">
        <v>19</v>
      </c>
      <c r="C5" s="103" t="s">
        <v>245</v>
      </c>
      <c r="D5" s="103" t="s">
        <v>221</v>
      </c>
      <c r="E5" s="103" t="s">
        <v>221</v>
      </c>
    </row>
    <row r="6" spans="1:5" ht="126" customHeight="1">
      <c r="A6" s="23" t="s">
        <v>4</v>
      </c>
      <c r="B6" s="11" t="s">
        <v>17</v>
      </c>
      <c r="C6" s="100" t="s">
        <v>275</v>
      </c>
      <c r="D6" s="100" t="s">
        <v>222</v>
      </c>
      <c r="E6" s="100" t="s">
        <v>223</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90" zoomScaleNormal="90" workbookViewId="0">
      <selection activeCell="D6" sqref="D6"/>
    </sheetView>
  </sheetViews>
  <sheetFormatPr defaultColWidth="11" defaultRowHeight="15.75"/>
  <cols>
    <col min="1" max="1" width="32.875" customWidth="1"/>
    <col min="2" max="2" width="18.125" customWidth="1"/>
    <col min="3" max="3" width="36" customWidth="1"/>
    <col min="4" max="4" width="36.375" customWidth="1"/>
    <col min="5" max="5" width="41.5" customWidth="1"/>
  </cols>
  <sheetData>
    <row r="1" spans="1:5" ht="110.25">
      <c r="A1" s="6" t="s">
        <v>0</v>
      </c>
      <c r="B1" s="6" t="s">
        <v>20</v>
      </c>
      <c r="C1" s="86" t="s">
        <v>114</v>
      </c>
      <c r="D1" s="33" t="s">
        <v>117</v>
      </c>
      <c r="E1" s="33" t="s">
        <v>118</v>
      </c>
    </row>
    <row r="2" spans="1:5">
      <c r="A2" s="26"/>
      <c r="B2" s="27"/>
      <c r="C2" s="27"/>
      <c r="D2" s="27"/>
      <c r="E2" s="28"/>
    </row>
    <row r="3" spans="1:5" ht="252">
      <c r="A3" s="29" t="s">
        <v>5</v>
      </c>
      <c r="B3" s="29" t="s">
        <v>15</v>
      </c>
      <c r="C3" s="103" t="s">
        <v>162</v>
      </c>
      <c r="D3" s="103" t="s">
        <v>289</v>
      </c>
      <c r="E3" s="104" t="s">
        <v>143</v>
      </c>
    </row>
    <row r="4" spans="1:5" ht="204.75">
      <c r="A4" s="23" t="s">
        <v>6</v>
      </c>
      <c r="B4" s="23" t="s">
        <v>15</v>
      </c>
      <c r="C4" s="104" t="s">
        <v>163</v>
      </c>
      <c r="D4" s="97" t="s">
        <v>164</v>
      </c>
      <c r="E4" s="104" t="s">
        <v>93</v>
      </c>
    </row>
    <row r="5" spans="1:5" ht="157.5">
      <c r="A5" s="23" t="s">
        <v>7</v>
      </c>
      <c r="B5" s="23" t="s">
        <v>19</v>
      </c>
      <c r="C5" s="104" t="s">
        <v>144</v>
      </c>
      <c r="D5" s="97" t="s">
        <v>165</v>
      </c>
      <c r="E5" s="104" t="s">
        <v>93</v>
      </c>
    </row>
    <row r="6" spans="1:5" ht="189">
      <c r="A6" s="23" t="s">
        <v>8</v>
      </c>
      <c r="B6" s="23" t="s">
        <v>15</v>
      </c>
      <c r="C6" s="105" t="s">
        <v>145</v>
      </c>
      <c r="D6" s="123" t="s">
        <v>288</v>
      </c>
      <c r="E6" s="104" t="s">
        <v>93</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70" zoomScaleNormal="70" workbookViewId="0">
      <selection activeCell="C6" sqref="C6:E6"/>
    </sheetView>
  </sheetViews>
  <sheetFormatPr defaultColWidth="11" defaultRowHeight="15.75"/>
  <cols>
    <col min="1" max="1" width="33.125" customWidth="1"/>
    <col min="2" max="2" width="16.875" customWidth="1"/>
    <col min="3" max="3" width="36.375" customWidth="1"/>
    <col min="4" max="4" width="34.375" customWidth="1"/>
    <col min="5" max="5" width="41" customWidth="1"/>
  </cols>
  <sheetData>
    <row r="1" spans="1:5" ht="110.25">
      <c r="A1" s="6" t="s">
        <v>0</v>
      </c>
      <c r="B1" s="13" t="s">
        <v>20</v>
      </c>
      <c r="C1" s="13" t="s">
        <v>114</v>
      </c>
      <c r="D1" s="25" t="s">
        <v>117</v>
      </c>
      <c r="E1" s="25" t="s">
        <v>118</v>
      </c>
    </row>
    <row r="2" spans="1:5">
      <c r="A2" s="88"/>
      <c r="B2" s="44"/>
      <c r="C2" s="44"/>
      <c r="D2" s="44"/>
      <c r="E2" s="24"/>
    </row>
    <row r="3" spans="1:5" ht="63">
      <c r="A3" s="87" t="s">
        <v>9</v>
      </c>
      <c r="B3" s="87" t="s">
        <v>15</v>
      </c>
      <c r="C3" s="97" t="s">
        <v>149</v>
      </c>
      <c r="D3" s="97" t="s">
        <v>199</v>
      </c>
      <c r="E3" s="97" t="s">
        <v>150</v>
      </c>
    </row>
    <row r="4" spans="1:5" ht="126">
      <c r="A4" s="11" t="s">
        <v>10</v>
      </c>
      <c r="B4" s="11" t="s">
        <v>15</v>
      </c>
      <c r="C4" s="97" t="s">
        <v>147</v>
      </c>
      <c r="D4" s="97" t="s">
        <v>146</v>
      </c>
      <c r="E4" s="97" t="s">
        <v>148</v>
      </c>
    </row>
    <row r="5" spans="1:5" ht="47.25">
      <c r="A5" s="11" t="s">
        <v>11</v>
      </c>
      <c r="B5" s="11" t="s">
        <v>21</v>
      </c>
      <c r="C5" s="97" t="s">
        <v>131</v>
      </c>
      <c r="D5" s="97" t="s">
        <v>131</v>
      </c>
      <c r="E5" s="97" t="s">
        <v>131</v>
      </c>
    </row>
    <row r="6" spans="1:5" ht="94.5">
      <c r="A6" s="11" t="s">
        <v>12</v>
      </c>
      <c r="B6" s="11" t="s">
        <v>21</v>
      </c>
      <c r="C6" s="97" t="s">
        <v>131</v>
      </c>
      <c r="D6" s="97" t="s">
        <v>131</v>
      </c>
      <c r="E6" s="97" t="s">
        <v>131</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4:E4 C5:E6 C3:D3">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pane ySplit="1" topLeftCell="A2" activePane="bottomLeft" state="frozen"/>
      <selection pane="bottomLeft" activeCell="E4" sqref="E4"/>
    </sheetView>
  </sheetViews>
  <sheetFormatPr defaultColWidth="11" defaultRowHeight="15.75"/>
  <cols>
    <col min="1" max="1" width="32.875" customWidth="1"/>
    <col min="2" max="2" width="18.375" customWidth="1"/>
    <col min="3" max="3" width="39" customWidth="1"/>
    <col min="4" max="4" width="39.375" customWidth="1"/>
    <col min="5" max="5" width="41" customWidth="1"/>
  </cols>
  <sheetData>
    <row r="1" spans="1:5" ht="94.5">
      <c r="A1" s="4" t="s">
        <v>0</v>
      </c>
      <c r="B1" s="12" t="s">
        <v>20</v>
      </c>
      <c r="C1" s="12" t="s">
        <v>114</v>
      </c>
      <c r="D1" s="33" t="s">
        <v>117</v>
      </c>
      <c r="E1" s="33" t="s">
        <v>118</v>
      </c>
    </row>
    <row r="2" spans="1:5">
      <c r="A2" s="18"/>
      <c r="B2" s="18"/>
      <c r="C2" s="18"/>
      <c r="D2" s="18"/>
      <c r="E2" s="19"/>
    </row>
    <row r="3" spans="1:5" ht="252">
      <c r="A3" s="11" t="s">
        <v>13</v>
      </c>
      <c r="B3" s="23" t="s">
        <v>19</v>
      </c>
      <c r="C3" s="97" t="s">
        <v>274</v>
      </c>
      <c r="D3" s="97" t="s">
        <v>169</v>
      </c>
      <c r="E3" s="97" t="s">
        <v>137</v>
      </c>
    </row>
    <row r="4" spans="1:5" ht="94.5">
      <c r="A4" s="11" t="s">
        <v>14</v>
      </c>
      <c r="B4" s="23" t="s">
        <v>15</v>
      </c>
      <c r="C4" s="104" t="s">
        <v>277</v>
      </c>
      <c r="D4" s="104" t="s">
        <v>278</v>
      </c>
      <c r="E4" s="104" t="s">
        <v>279</v>
      </c>
    </row>
    <row r="5" spans="1:5" ht="63" customHeight="1">
      <c r="A5" s="11" t="s">
        <v>23</v>
      </c>
      <c r="B5" s="23" t="s">
        <v>19</v>
      </c>
      <c r="C5" s="97"/>
      <c r="D5" s="97" t="s">
        <v>137</v>
      </c>
      <c r="E5" s="97" t="s">
        <v>137</v>
      </c>
    </row>
    <row r="6" spans="1:5" ht="126">
      <c r="A6" s="30" t="s">
        <v>24</v>
      </c>
      <c r="B6" s="23" t="s">
        <v>19</v>
      </c>
      <c r="C6" s="104" t="s">
        <v>280</v>
      </c>
      <c r="D6" s="104" t="s">
        <v>281</v>
      </c>
      <c r="E6" s="104" t="s">
        <v>282</v>
      </c>
    </row>
    <row r="7" spans="1:5" ht="157.5">
      <c r="A7" s="31" t="s">
        <v>25</v>
      </c>
      <c r="B7" s="23" t="s">
        <v>19</v>
      </c>
      <c r="C7" s="97" t="s">
        <v>193</v>
      </c>
      <c r="D7" s="97" t="s">
        <v>140</v>
      </c>
      <c r="E7" s="97" t="s">
        <v>170</v>
      </c>
    </row>
    <row r="8" spans="1:5" ht="101.25" customHeight="1">
      <c r="A8" s="32" t="s">
        <v>26</v>
      </c>
      <c r="B8" s="23" t="s">
        <v>15</v>
      </c>
      <c r="C8" s="104" t="s">
        <v>283</v>
      </c>
      <c r="D8" s="104" t="s">
        <v>284</v>
      </c>
      <c r="E8" s="104" t="s">
        <v>284</v>
      </c>
    </row>
    <row r="9" spans="1:5" ht="110.25">
      <c r="A9" s="23" t="s">
        <v>27</v>
      </c>
      <c r="B9" s="23" t="s">
        <v>19</v>
      </c>
      <c r="C9" s="100" t="s">
        <v>171</v>
      </c>
      <c r="D9" s="100" t="s">
        <v>173</v>
      </c>
      <c r="E9" s="100" t="s">
        <v>172</v>
      </c>
    </row>
  </sheetData>
  <dataValidations xWindow="1060" yWindow="830" count="1">
    <dataValidation type="textLength" allowBlank="1" showInputMessage="1" showErrorMessage="1" errorTitle="Character limit" error="You have exceeded the 400 character limit. Please click 'Retry' revise." promptTitle="Character limit" prompt="Maximum 400 characters" sqref="C3:E9">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d07acfae-4dfa-4949-99a8-259efd31a6ae" ContentTypeId="0x010100BBA312BF02777149882D207184EC35C001" PreviousValue="false"/>
</file>

<file path=customXml/item3.xml><?xml version="1.0" encoding="utf-8"?>
<ct:contentTypeSchema xmlns:ct="http://schemas.microsoft.com/office/2006/metadata/contentType" xmlns:ma="http://schemas.microsoft.com/office/2006/metadata/properties/metaAttributes" ct:_="" ma:_="" ma:contentTypeName="RK Excel" ma:contentTypeID="0x010100BBA312BF02777149882D207184EC35C0010067D89D86A07A604D9082191D6923FBB9" ma:contentTypeVersion="6" ma:contentTypeDescription="Skapa ny arbetsbok" ma:contentTypeScope="" ma:versionID="70640ca3f38279e2ccf20abf73cf6f6c">
  <xsd:schema xmlns:xsd="http://www.w3.org/2001/XMLSchema" xmlns:xs="http://www.w3.org/2001/XMLSchema" xmlns:p="http://schemas.microsoft.com/office/2006/metadata/properties" xmlns:ns2="4e9c2f0c-7bf8-49af-8356-cbf363fc78a7" xmlns:ns3="cc625d36-bb37-4650-91b9-0c96159295ba" xmlns:ns4="18f3d968-6251-40b0-9f11-012b293496c2" xmlns:ns5="ef1690e1-0116-4168-8349-8bcadc76d7f2" targetNamespace="http://schemas.microsoft.com/office/2006/metadata/properties" ma:root="true" ma:fieldsID="bf66fc48b106e3c5c3fbce207fc2feeb" ns2:_="" ns3:_="" ns4:_="" ns5:_="">
    <xsd:import namespace="4e9c2f0c-7bf8-49af-8356-cbf363fc78a7"/>
    <xsd:import namespace="cc625d36-bb37-4650-91b9-0c96159295ba"/>
    <xsd:import namespace="18f3d968-6251-40b0-9f11-012b293496c2"/>
    <xsd:import namespace="ef1690e1-0116-4168-8349-8bcadc76d7f2"/>
    <xsd:element name="properties">
      <xsd:complexType>
        <xsd:sequence>
          <xsd:element name="documentManagement">
            <xsd:complexType>
              <xsd:all>
                <xsd:element ref="ns2:RecordNumber" minOccurs="0"/>
                <xsd:element ref="ns2:DirtyMigration" minOccurs="0"/>
                <xsd:element ref="ns3:TaxCatchAllLabel" minOccurs="0"/>
                <xsd:element ref="ns3:k46d94c0acf84ab9a79866a9d8b1905f" minOccurs="0"/>
                <xsd:element ref="ns3:TaxCatchAll" minOccurs="0"/>
                <xsd:element ref="ns3:edbe0b5c82304c8e847ab7b8c02a77c3" minOccurs="0"/>
                <xsd:element ref="ns4:RKNyckelord"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RecordNumber" ma:index="3" nillable="true" ma:displayName="Diarienummer" ma:internalName="RecordNumber">
      <xsd:simpleType>
        <xsd:restriction base="dms:Text">
          <xsd:maxLength value="255"/>
        </xsd:restriction>
      </xsd:simpleType>
    </xsd:element>
    <xsd:element name="DirtyMigration" ma:index="5"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6" nillable="true" ma:displayName="Taxonomy Catch All Column1" ma:description="" ma:hidden="true" ma:list="{5371eaef-38cf-44b0-ae88-b0382489d2e0}" ma:internalName="TaxCatchAllLabel" ma:readOnly="true" ma:showField="CatchAllDataLabel" ma:web="6c01193c-0888-4d79-b04a-0dfd91636819">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1" nillable="true" ma:taxonomy="true" ma:internalName="k46d94c0acf84ab9a79866a9d8b1905f" ma:taxonomyFieldName="Organisation" ma:displayName="Organisatorisk enhet" ma:fieldId="{446d94c0-acf8-4ab9-a798-66a9d8b1905f}" ma:sspId="d07acfae-4dfa-4949-99a8-259efd31a6ae" ma:termSetId="8c1436be-a8c9-4c8f-93bb-07dc2d5595bf" ma:anchorId="00000000-0000-0000-0000-000000000000" ma:open="true" ma:isKeyword="false">
      <xsd:complexType>
        <xsd:sequence>
          <xsd:element ref="pc:Terms" minOccurs="0" maxOccurs="1"/>
        </xsd:sequence>
      </xsd:complexType>
    </xsd:element>
    <xsd:element name="TaxCatchAll" ma:index="13" nillable="true" ma:displayName="Taxonomy Catch All Column" ma:description="" ma:hidden="true" ma:list="{5371eaef-38cf-44b0-ae88-b0382489d2e0}" ma:internalName="TaxCatchAll" ma:showField="CatchAllData" ma:web="6c01193c-0888-4d79-b04a-0dfd91636819">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4"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f3d968-6251-40b0-9f11-012b293496c2" elementFormDefault="qualified">
    <xsd:import namespace="http://schemas.microsoft.com/office/2006/documentManagement/types"/>
    <xsd:import namespace="http://schemas.microsoft.com/office/infopath/2007/PartnerControls"/>
    <xsd:element name="RKNyckelord" ma:index="16" nillable="true" ma:displayName="Nyckelord" ma:internalName="RKNyckel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1690e1-0116-4168-8349-8bcadc76d7f2" elementFormDefault="qualified">
    <xsd:import namespace="http://schemas.microsoft.com/office/2006/documentManagement/types"/>
    <xsd:import namespace="http://schemas.microsoft.com/office/infopath/2007/PartnerControls"/>
    <xsd:element name="_dlc_DocId" ma:index="17" nillable="true" ma:displayName="Dokument-ID-värde" ma:description="Värdet för dokument-ID som tilldelats till det här objektet." ma:internalName="_dlc_DocId" ma:readOnly="true">
      <xsd:simpleType>
        <xsd:restriction base="dms:Text"/>
      </xsd:simpleType>
    </xsd:element>
    <xsd:element name="_dlc_DocIdUrl" ma:index="18"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Spara ID" ma:description="Behåll ID vid tilläg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cc625d36-bb37-4650-91b9-0c96159295ba"/>
    <edbe0b5c82304c8e847ab7b8c02a77c3 xmlns="cc625d36-bb37-4650-91b9-0c96159295ba">
      <Terms xmlns="http://schemas.microsoft.com/office/infopath/2007/PartnerControls"/>
    </edbe0b5c82304c8e847ab7b8c02a77c3>
    <DirtyMigration xmlns="4e9c2f0c-7bf8-49af-8356-cbf363fc78a7">false</DirtyMigration>
    <RecordNumber xmlns="4e9c2f0c-7bf8-49af-8356-cbf363fc78a7" xsi:nil="true"/>
    <RKNyckelord xmlns="18f3d968-6251-40b0-9f11-012b293496c2" xsi:nil="true"/>
    <k46d94c0acf84ab9a79866a9d8b1905f xmlns="cc625d36-bb37-4650-91b9-0c96159295ba">
      <Terms xmlns="http://schemas.microsoft.com/office/infopath/2007/PartnerControls"/>
    </k46d94c0acf84ab9a79866a9d8b1905f>
    <_dlc_DocId xmlns="ef1690e1-0116-4168-8349-8bcadc76d7f2">XCRZF724UNPK-1747212590-45127</_dlc_DocId>
    <_dlc_DocIdUrl xmlns="ef1690e1-0116-4168-8349-8bcadc76d7f2">
      <Url>https://dhs.sp.regeringskansliet.se/yta/ud-KH/_layouts/15/DocIdRedir.aspx?ID=XCRZF724UNPK-1747212590-45127</Url>
      <Description>XCRZF724UNPK-1747212590-45127</Description>
    </_dlc_DocIdUrl>
  </documentManagement>
</p:properties>
</file>

<file path=customXml/itemProps1.xml><?xml version="1.0" encoding="utf-8"?>
<ds:datastoreItem xmlns:ds="http://schemas.openxmlformats.org/officeDocument/2006/customXml" ds:itemID="{CFA309CF-A275-441F-93AB-192EE148F701}">
  <ds:schemaRefs>
    <ds:schemaRef ds:uri="http://schemas.microsoft.com/sharepoint/events"/>
  </ds:schemaRefs>
</ds:datastoreItem>
</file>

<file path=customXml/itemProps2.xml><?xml version="1.0" encoding="utf-8"?>
<ds:datastoreItem xmlns:ds="http://schemas.openxmlformats.org/officeDocument/2006/customXml" ds:itemID="{4910098F-15E1-47F0-8F54-D5F7BB9546CA}">
  <ds:schemaRefs>
    <ds:schemaRef ds:uri="Microsoft.SharePoint.Taxonomy.ContentTypeSync"/>
  </ds:schemaRefs>
</ds:datastoreItem>
</file>

<file path=customXml/itemProps3.xml><?xml version="1.0" encoding="utf-8"?>
<ds:datastoreItem xmlns:ds="http://schemas.openxmlformats.org/officeDocument/2006/customXml" ds:itemID="{7FD0F182-FDB6-4955-9845-11B27DCD0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2f0c-7bf8-49af-8356-cbf363fc78a7"/>
    <ds:schemaRef ds:uri="cc625d36-bb37-4650-91b9-0c96159295ba"/>
    <ds:schemaRef ds:uri="18f3d968-6251-40b0-9f11-012b293496c2"/>
    <ds:schemaRef ds:uri="ef1690e1-0116-4168-8349-8bcadc76d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A249C1-3997-49B8-9B00-5019CD8A6650}">
  <ds:schemaRefs>
    <ds:schemaRef ds:uri="http://schemas.microsoft.com/sharepoint/v3/contenttype/forms"/>
  </ds:schemaRefs>
</ds:datastoreItem>
</file>

<file path=customXml/itemProps5.xml><?xml version="1.0" encoding="utf-8"?>
<ds:datastoreItem xmlns:ds="http://schemas.openxmlformats.org/officeDocument/2006/customXml" ds:itemID="{F5172DD6-83B3-42B7-B4B2-590A4E62D7DF}">
  <ds:schemaRefs>
    <ds:schemaRef ds:uri="http://schemas.microsoft.com/office/infopath/2007/PartnerControls"/>
    <ds:schemaRef ds:uri="http://purl.org/dc/elements/1.1/"/>
    <ds:schemaRef ds:uri="http://schemas.microsoft.com/office/2006/metadata/properties"/>
    <ds:schemaRef ds:uri="cc625d36-bb37-4650-91b9-0c96159295ba"/>
    <ds:schemaRef ds:uri="http://schemas.openxmlformats.org/package/2006/metadata/core-properties"/>
    <ds:schemaRef ds:uri="http://purl.org/dc/terms/"/>
    <ds:schemaRef ds:uri="ef1690e1-0116-4168-8349-8bcadc76d7f2"/>
    <ds:schemaRef ds:uri="18f3d968-6251-40b0-9f11-012b293496c2"/>
    <ds:schemaRef ds:uri="http://schemas.microsoft.com/office/2006/documentManagement/types"/>
    <ds:schemaRef ds:uri="4e9c2f0c-7bf8-49af-8356-cbf363fc78a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Contact details</vt:lpstr>
      <vt:lpstr>Core commitments</vt:lpstr>
      <vt:lpstr>Gender Equality Considerations</vt:lpstr>
      <vt:lpstr>Transparency</vt:lpstr>
      <vt:lpstr>Localisation</vt:lpstr>
      <vt:lpstr>Cash-based programming</vt:lpstr>
      <vt:lpstr>Sheet1</vt:lpstr>
      <vt:lpstr>Reducing management costs</vt:lpstr>
      <vt:lpstr>Needs assessments</vt:lpstr>
      <vt:lpstr>Participation revolution</vt:lpstr>
      <vt:lpstr>Enhanced quality funding</vt:lpstr>
      <vt:lpstr>Harmonized reporting</vt:lpstr>
      <vt:lpstr>Humanitarian-development nexus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Madeleine Lundgren</cp:lastModifiedBy>
  <cp:lastPrinted>2019-03-07T10:24:36Z</cp:lastPrinted>
  <dcterms:created xsi:type="dcterms:W3CDTF">2019-01-15T15:55:49Z</dcterms:created>
  <dcterms:modified xsi:type="dcterms:W3CDTF">2019-05-08T09:53:02Z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0x010100BBA312BF02777149882D207184EC35C0010067D89D86A07A604D9082191D6923FBB9</vt:lpwstr>
  </property>
  <property fmtid="{D5CDD505-2E9C-101B-9397-08002B2CF9AE}" pid="3" name="Organisation">
    <vt:lpwstr/>
  </property>
  <property fmtid="{D5CDD505-2E9C-101B-9397-08002B2CF9AE}" pid="4" name="ActivityCategory">
    <vt:lpwstr/>
  </property>
  <property fmtid="{D5CDD505-2E9C-101B-9397-08002B2CF9AE}" pid="5" name="_dlc_DocIdItemGuid">
    <vt:lpwstr>9475867d-0c0c-4b4f-815d-e6ece93a0985</vt:lpwstr>
  </property>
</Properties>
</file>